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tabRatio="603" activeTab="0"/>
  </bookViews>
  <sheets>
    <sheet name="DS DN" sheetId="1" r:id="rId1"/>
  </sheets>
  <definedNames>
    <definedName name="_xlnm.Print_Titles" localSheetId="0">'DS DN'!$3:$3</definedName>
  </definedNames>
  <calcPr fullCalcOnLoad="1"/>
</workbook>
</file>

<file path=xl/sharedStrings.xml><?xml version="1.0" encoding="utf-8"?>
<sst xmlns="http://schemas.openxmlformats.org/spreadsheetml/2006/main" count="8313" uniqueCount="6429">
  <si>
    <t>No., 75/6 Vinh Phu 17 Street , Vinh Phu Ward , Thuan An District , Binh Duong Province , Vietnam</t>
  </si>
  <si>
    <t>02743785658</t>
  </si>
  <si>
    <t>02743785660</t>
  </si>
  <si>
    <t>info@tracimexcohri.com</t>
  </si>
  <si>
    <t>tracimexcohri.com</t>
  </si>
  <si>
    <t>13/12/2002</t>
  </si>
  <si>
    <t>To provide , manage Human Resource and carry out vocational education .</t>
  </si>
  <si>
    <t>12.000.000.000</t>
  </si>
  <si>
    <t>22.000.00.000</t>
  </si>
  <si>
    <t>51 (29)</t>
  </si>
  <si>
    <t>Le Anh Tuan</t>
  </si>
  <si>
    <t>No.,1 Nguyen Van Mai Street , Ward 4 , Tan Binh District , Ho Chi Minh City</t>
  </si>
  <si>
    <t>02839973032</t>
  </si>
  <si>
    <t>02838442790</t>
  </si>
  <si>
    <t>tuantraci@yahoo.com</t>
  </si>
  <si>
    <t>Le Thi Quynh</t>
  </si>
  <si>
    <t>14-14 Ohkadai , Taki Village , Taki District , Mie Province , Japan</t>
  </si>
  <si>
    <t>00818036790246</t>
  </si>
  <si>
    <t>quynhle282@yahoo.com</t>
  </si>
  <si>
    <t>NGUYEN THI LAN HUONG</t>
  </si>
  <si>
    <t>No 22-23 TT29, Van Phu New Urban, Phu La Ward, Ha Dong District, Ha Noi, Viet Nam</t>
  </si>
  <si>
    <t>024-6294-3587</t>
  </si>
  <si>
    <t>info@vinamotorjsc.com.vn</t>
  </si>
  <si>
    <t>www.vinamotorjsc.com.vn</t>
  </si>
  <si>
    <t>Supply and management of labor resources; Educational support services: Study abroad; Cultivation, mixed farming. Processing and preserving meat, meat and vegetable products; Food processing (seafood, food); Producing iron, steel, pig iron, ferrous metals and precious metals. Cast iron and steel, non-ferrous metals (except gold); Mechanical processing, treatment and metal coating; Dressing (except leather, fur).</t>
  </si>
  <si>
    <t>634.831.531</t>
  </si>
  <si>
    <t>22 (18)</t>
  </si>
  <si>
    <t>Nguyen Thi Lan Huong</t>
  </si>
  <si>
    <t>Nguyen My Trang</t>
  </si>
  <si>
    <t>798-2 Shimubun, Kinsencho, Shikokushi shi, Ehime ken, Japan</t>
  </si>
  <si>
    <t>0896-56-3533</t>
  </si>
  <si>
    <t>linhtrang1510@gmail.com</t>
  </si>
  <si>
    <t>yhtrade.vn@gmail.com</t>
  </si>
  <si>
    <t>Japan Vietnam human resources joint stock company (JAVICO)</t>
  </si>
  <si>
    <t>NGO LONG</t>
  </si>
  <si>
    <t>No7C, 25/43, Vu Ngoc Phan street, Dong Da, Ha Noi.</t>
  </si>
  <si>
    <t>024 – 9331-1189</t>
  </si>
  <si>
    <t>info@javico.vn</t>
  </si>
  <si>
    <t>https://javico.vn</t>
  </si>
  <si>
    <t>• Consultancy, job introduction. • Training, supplying human resources internal and external. • Management consultancy, introduction and trade promotion. • Training and Education support. • Other Business.</t>
  </si>
  <si>
    <t>5 000 000 000</t>
  </si>
  <si>
    <t>4 300 000 000</t>
  </si>
  <si>
    <t>23 (17)</t>
  </si>
  <si>
    <t>Ngo Long</t>
  </si>
  <si>
    <t>N5 bld, 101 To Vinh Dien street, Thanh Xuan, Ha Noi</t>
  </si>
  <si>
    <t>09-1196-6268</t>
  </si>
  <si>
    <t>ngolong@javico.vn</t>
  </si>
  <si>
    <t>Masayoshi Yoshino</t>
  </si>
  <si>
    <t>1-10-16, NishiTemma, KitaKu, Osaka City 530-0047 Japan</t>
  </si>
  <si>
    <t>090 - 2109 – 9818</t>
  </si>
  <si>
    <t>yoshinonghia@gmail.com</t>
  </si>
  <si>
    <t>info@intime.com.vn</t>
  </si>
  <si>
    <t>NGUYEN TIEN THI</t>
  </si>
  <si>
    <t>VAN XUAN MANPOWER DEVELOPMENT &amp; INVESTMENT COMPANY LIMITED (VICM)</t>
  </si>
  <si>
    <t>No 9, Nguyen Hong stress, Thanh Cong ward, Ba Dinh district, Ha Noi city</t>
  </si>
  <si>
    <t>0243-722-5999</t>
  </si>
  <si>
    <t>0243-775-7235</t>
  </si>
  <si>
    <t>vanxuanvicm@gmail.com</t>
  </si>
  <si>
    <t>7.800.000.000</t>
  </si>
  <si>
    <t>22 (4)</t>
  </si>
  <si>
    <t>Vu Bien Cuong</t>
  </si>
  <si>
    <t>Head of Japan Desk</t>
  </si>
  <si>
    <t>0966-651-118</t>
  </si>
  <si>
    <t>Phung Thi Bao Tran</t>
  </si>
  <si>
    <t>Hiroshimaken hiroshimashi higashiku hesaka kurumegi 2chome 4-13-402 dai48 hesaka biru</t>
  </si>
  <si>
    <t>080-3004-1959</t>
  </si>
  <si>
    <t>phungbaotran@gmail.com</t>
  </si>
  <si>
    <t>NGO TRUONG GIANG</t>
  </si>
  <si>
    <t>viettinvn.com</t>
  </si>
  <si>
    <t>VINH PHUC HIGHTECH JOINT STOCK COMPANY (VHC)</t>
  </si>
  <si>
    <t>AN TRUNG, KINH MON, HAI DUONG PROVINCE</t>
  </si>
  <si>
    <t>0211-3616-992</t>
  </si>
  <si>
    <t>vhcschool@gmail.com</t>
  </si>
  <si>
    <t>www.vhcvietnam.com</t>
  </si>
  <si>
    <t>1. Other education (not yet categorized); 2. Educational support services; 3. Vocational education; 4. Activities of centers, agencies providing labor consultancy, introduction and brokering and job; 5. Labor supply and management; 6. Domestic labor resource provision and management; 7. Supply and management of labor resources working in foreign countries; 8. Activities of nourishing and nursing installation;</t>
  </si>
  <si>
    <t>985.600.000</t>
  </si>
  <si>
    <t>30 (15)</t>
  </si>
  <si>
    <t>An Trung, Kinh Mon, Hai Duong Province</t>
  </si>
  <si>
    <t>NGUYEN MANH CUONG</t>
  </si>
  <si>
    <t>4 CHOME, 4-3 NISHIOGU, ARAKAWA – KU, TOKYO – TO, JAPAN</t>
  </si>
  <si>
    <t>070 3666 1819</t>
  </si>
  <si>
    <t>cuong.nm301@gmail.com</t>
  </si>
  <si>
    <t>PHAN HUY LE</t>
  </si>
  <si>
    <t>024-3861-4481</t>
  </si>
  <si>
    <t>024-3861-1334</t>
  </si>
  <si>
    <t>Viet Phat Human Resource Development JSC</t>
  </si>
  <si>
    <t>Hoang Hoai Nam</t>
  </si>
  <si>
    <t>No. 695, Nguyen Cong Tru, Bich Son street, Bich Dao ward, Ninh Binh city, Ninh Binh province, Vietnam</t>
  </si>
  <si>
    <t>+84 02293 893 308</t>
  </si>
  <si>
    <t>nhanlucvietphat@gmail.com</t>
  </si>
  <si>
    <t>http://www.nhanlucvietphat.com/</t>
  </si>
  <si>
    <t>Supply and management of labor resources (Details: Supply and management of domestic labor resources and working abroad)</t>
  </si>
  <si>
    <t xml:space="preserve">2,140,000,000 </t>
  </si>
  <si>
    <t>23 (23)</t>
  </si>
  <si>
    <t>0981.623.999</t>
  </si>
  <si>
    <t>hoangnam.japan009@gmail.com</t>
  </si>
  <si>
    <t>Supply and manage the domestic labor force; Service of sending laborers to work oversea ; other business activities just operate under the permit of competent state agencies</t>
  </si>
  <si>
    <t>NGUYEN THANH TUNG</t>
  </si>
  <si>
    <t>xkldtrangan@gmail.com</t>
  </si>
  <si>
    <t>Labor Export</t>
  </si>
  <si>
    <t>Team leader of Japan division</t>
  </si>
  <si>
    <t>japan@3hr.vn</t>
  </si>
  <si>
    <t>〒534　- 0001 大阪府大阪市都島区毛馬町１－１５－１５リヴィエールⅠ１０４</t>
  </si>
  <si>
    <t>vunguyenfamily2619@gmail.com</t>
  </si>
  <si>
    <t>Dsco Trading and Service Joint Stock Company (DSCO)</t>
  </si>
  <si>
    <t>Khuong Danh Lam</t>
  </si>
  <si>
    <t>18C-19C-20C, Hau Lan, Ba Diem, Hoc Mon, Ho Chi Minh City, Vietnam</t>
  </si>
  <si>
    <t>028-6254-9517</t>
  </si>
  <si>
    <t>028-6254-9518</t>
  </si>
  <si>
    <t>dscovn@gmail.com</t>
  </si>
  <si>
    <t>Seding laborers to work abroad</t>
  </si>
  <si>
    <t>new company</t>
  </si>
  <si>
    <t>18 (17)</t>
  </si>
  <si>
    <t>091-2757-963</t>
  </si>
  <si>
    <t>lamkd.dsco@gmail.com</t>
  </si>
  <si>
    <t>NEWAGE INTERNATIONAL EDUCATION COOPERATION COMPANY LIMITED</t>
  </si>
  <si>
    <t>Pham Minh Thang</t>
  </si>
  <si>
    <t>023-6627-8686</t>
  </si>
  <si>
    <t>thanhhieu.93vn@gmail.com</t>
  </si>
  <si>
    <t>thoidaimoi.edu.vn</t>
  </si>
  <si>
    <t>Translation, consultancy for overseas study; Lease of motor vehicles; Teaching of foreign language and conversation skills; Supply and management of domestic laborers; Sending of Vietnamese laborers aboard to work (Labor export); Agent selling airline tickets; Rent and lease of working office, classroom; Passenger transport business by contract</t>
  </si>
  <si>
    <t xml:space="preserve">7,550,000,000 </t>
  </si>
  <si>
    <t>30 (16)</t>
  </si>
  <si>
    <t>Director of Training Center</t>
  </si>
  <si>
    <t>62A Nguyen Van Cu, Hoa Hiep Bac Ward, Lien Chieu District, Danang City</t>
  </si>
  <si>
    <t>Sunrise Vietnam Company Limited (SUNRISEVN)</t>
  </si>
  <si>
    <t>Pham Thanh Binh</t>
  </si>
  <si>
    <t>No.299 Nguyen Khoai Rd. , Thanh Luong Ward, Hai Ba Trung Dist., Ha Noi, Viet Nam</t>
  </si>
  <si>
    <t>024-3984-5531</t>
  </si>
  <si>
    <t>024-3984-5532</t>
  </si>
  <si>
    <t>srvn@sunrise-vietnam.com</t>
  </si>
  <si>
    <t>www.sunrise-vietnam.com.vn</t>
  </si>
  <si>
    <t>Supplying of workforce for oversea employment, study and technical internship. Import and export goods that the company trade on. Construction of civil technical works. Trading of transporting by car. Promoting, consulting overseas studies, recommending jobs. Trading of domestic, international travel and other trading  services.</t>
  </si>
  <si>
    <t xml:space="preserve">6.000,000,000 </t>
  </si>
  <si>
    <t>4,338,920,622</t>
  </si>
  <si>
    <t>35 (20)</t>
  </si>
  <si>
    <t>Room 601 Aparterment 671 - Hoang Hoa Tham Str - Vinh Phuc - Ba Dinh - Ha Noi</t>
  </si>
  <si>
    <t>0913259179</t>
  </si>
  <si>
    <t>binhpt@sunrise-vietnam.com</t>
  </si>
  <si>
    <t>Mr. Le Van Huan</t>
  </si>
  <si>
    <t>12-6, Yanagibori-cho, Nakagawa- ku, Nagoya-shi, Aichi-ken, Japan</t>
  </si>
  <si>
    <t>080-3675-9936</t>
  </si>
  <si>
    <t>huanlv@sunrise-vietnam.com</t>
  </si>
  <si>
    <t>TIC - INTERNATIONAL JOINT STOCK COMPANY</t>
  </si>
  <si>
    <t>TRAN THANH LUONG</t>
  </si>
  <si>
    <t>NV1-3 No 173 Xuan Thuy street, Dich Vong Hau Ward, Cau Giay District, Ha Noi, Vietnam</t>
  </si>
  <si>
    <t>024362817126</t>
  </si>
  <si>
    <t>admin@ticvn.com</t>
  </si>
  <si>
    <t>ticvn.com</t>
  </si>
  <si>
    <t>1. Supply and management of labor sources: Supply and management of labor sources who works abroad and Supply and management of labor sources in the local market. 2. Services supporting education: Education of living skills, Education of speaking skills in the public; Teaching foreign languages and negotiating skills; Teaching computer skills,  3. Construction (Houses and civil works) 4. Tourism (In the local and international markets)....</t>
  </si>
  <si>
    <t>16,239,962,644</t>
  </si>
  <si>
    <t>90 (25)</t>
  </si>
  <si>
    <t>director-general</t>
  </si>
  <si>
    <t>0912365848</t>
  </si>
  <si>
    <t>thanhluong@ticvn.com</t>
  </si>
  <si>
    <t>TRAN THI THIEN</t>
  </si>
  <si>
    <t>Tokyotokodairashi Hanakoganei 1-11-20 hanaichiban-ku 202-go</t>
  </si>
  <si>
    <t>080 3128-2807</t>
  </si>
  <si>
    <t>thientt@ticvn.com</t>
  </si>
  <si>
    <t>Truong Son Trading Service And Labor Export Joint Stock Company (COOPIMEX JSC)</t>
  </si>
  <si>
    <t xml:space="preserve">NGUYEN THI HOA </t>
  </si>
  <si>
    <t>No.30 Dang Van Ngu, Ward 10, Phu Nhuan Dist, Ho Chi Minh City</t>
  </si>
  <si>
    <t xml:space="preserve">028 3991 4440 </t>
  </si>
  <si>
    <t>028 3991 4442</t>
  </si>
  <si>
    <t xml:space="preserve">coopimextruongson@gmail.com </t>
  </si>
  <si>
    <t xml:space="preserve">www.coopimex.com </t>
  </si>
  <si>
    <t>Services of sending Vietnam labores to work overseas for a definite time, Import and export goods forwarding services by sea and rainway, air ticket agent, Domestic and international tour business.</t>
  </si>
  <si>
    <t>Nguyen Thi Hoa</t>
  </si>
  <si>
    <t xml:space="preserve">028 3991 4439 </t>
  </si>
  <si>
    <t xml:space="preserve">ngochoacoopimex17@gmail.com </t>
  </si>
  <si>
    <t>        MR. NGUYEN NANG CUONG</t>
  </si>
  <si>
    <t> MR. NGUYEN NANG CUONG</t>
  </si>
  <si>
    <t>444-0701 Japan, Aichiken, Nishioshi, higashihazu-chou, kuroda 21-201</t>
  </si>
  <si>
    <t>080 9410 3636</t>
  </si>
  <si>
    <t xml:space="preserve">cuongbkcdt36@gmail.com </t>
  </si>
  <si>
    <t>director</t>
  </si>
  <si>
    <t>No 238, Hoang Van Thu Street, Hoang Van Thu Ward, Bac Giang City, Bac Giang Province, Vietnam</t>
  </si>
  <si>
    <t>(+84)2046 261 818</t>
  </si>
  <si>
    <t>xkldico@gmail.com</t>
  </si>
  <si>
    <t>http://xuatkhaulaodongico.com/</t>
  </si>
  <si>
    <t> Labor supply and management, Education supporting services , Other road passenger transportation, Providing other support services related to transportation , Activities in employment agency, consulting agency, Restaurants and catering  services, Travel agency, Tour operating, Vocational training,  Other education which have not been listed in business activities system yet,  Trading in real estate, land use right of owners, users or leasing, Temporary employees supply</t>
  </si>
  <si>
    <t>1,866,328,000</t>
  </si>
  <si>
    <t xml:space="preserve">Mr Nguyen Anh Tuan           </t>
  </si>
  <si>
    <t>No 41, Quarter 2, Tho Xuong Ward, Bac Giang City, Bac Giang Province, Vietnam</t>
  </si>
  <si>
    <t>(+84)945006222</t>
  </si>
  <si>
    <t>anhtuanico@gmail.com</t>
  </si>
  <si>
    <t>3rd Floor, Kokusai Building 4-8-7 Higashi Ikebukuro Toshima ward, Tokyo city. Zip code: 170-0013</t>
  </si>
  <si>
    <t>+813-6903-5646</t>
  </si>
  <si>
    <t>kienmau@icojapan.co.jp</t>
  </si>
  <si>
    <t>Nguyen Phi Hung</t>
  </si>
  <si>
    <t>japan@idchr.com.vn</t>
  </si>
  <si>
    <t>Nguyen Dinh Toi</t>
  </si>
  <si>
    <t>HA NOI ICC INTERNATIONAL INVESTMENT JOINT STOCK COMPANY( ICC HA NOI)</t>
  </si>
  <si>
    <t>PHAM HOAI MINH</t>
  </si>
  <si>
    <t>No.9 Le Duc Tho street(ext.), Mai Dich Ward, Cau Giay District, Ha Noi City, Viet Nam</t>
  </si>
  <si>
    <t>024-6268-1133</t>
  </si>
  <si>
    <t>024-6264-1122</t>
  </si>
  <si>
    <t>info@icchanoi.vn</t>
  </si>
  <si>
    <t>www.icchanoi.vn</t>
  </si>
  <si>
    <t xml:space="preserve">Provide services of taking employees to work overseas </t>
  </si>
  <si>
    <t>30(19)</t>
  </si>
  <si>
    <t>Mr  .Pham Hoai Minh</t>
  </si>
  <si>
    <t>Room 1304, Block A Licogi, No. 13 Khuat Duy Tien Street, Nhan Chinh Ward, Thanh Xuan District, Hanoi City , Vietnam</t>
  </si>
  <si>
    <t>icc.minh@gmail.com</t>
  </si>
  <si>
    <t>Le Quang Dao</t>
  </si>
  <si>
    <t>Saitama-Ken, Warabi-Shi, Tsukagoshi 1-11-11.</t>
  </si>
  <si>
    <t>080-3193-6886(In Japan), +84913049666( In Vietnam)</t>
  </si>
  <si>
    <t>daolq.idi@gmail.com</t>
  </si>
  <si>
    <t>Le Thi Thanh Huong</t>
  </si>
  <si>
    <t>Nguyen Trung Kien</t>
  </si>
  <si>
    <t>Labor resources provisioning and management (Domestic labor resources provisioning and management; Oversea labor resources provisioning and management); Foreign language and conversation skill teaching; Domestic job introduction service; Investment consultant service; Educational support service; Interpret service; Job training service; Temporary labor provisioning service,.....</t>
  </si>
  <si>
    <t>Manpower Viet Nam Pacific Joint Stock Company (MVP)</t>
  </si>
  <si>
    <t>DOAN MANH CUONG</t>
  </si>
  <si>
    <t>No 8/29, Vu Thanh Street, O Cho Dua Ward, Dong Da District, Ha Noi, Viet Nam</t>
  </si>
  <si>
    <t>024-6291-6027</t>
  </si>
  <si>
    <t>cuongdm@mvp.com.vn</t>
  </si>
  <si>
    <t>www.mvp.com.vn</t>
  </si>
  <si>
    <t>Supply and management of labor resources; Educational support services: Study abroad; Cultivation, mixed farming; Processing and preserving meat, meat and vegetable products; Food processing: sea food, food; Producing iron, steel, pig iron, ferrous metal and precious metals. Cast iron and steel, non-ferrous metals; Mechanical processing, treatment and metal coating; Dressing (except leather, fur)</t>
  </si>
  <si>
    <t>85 (22)</t>
  </si>
  <si>
    <t>Ta Thi Phuong Thao</t>
  </si>
  <si>
    <t>1645-5, Nishioka, Kurashiki shi, Okayama, 710-0005, Japan</t>
  </si>
  <si>
    <t>0081-9083-59-2478</t>
  </si>
  <si>
    <t>thaott@mvp.com.vn</t>
  </si>
  <si>
    <t>024-3556-8386</t>
  </si>
  <si>
    <t>nguyendh@iigtravel.com</t>
  </si>
  <si>
    <t>Mrs Matsunaga Hau</t>
  </si>
  <si>
    <t>090-8298-9367</t>
  </si>
  <si>
    <t>Viet international labour joint stock company ( VILACO)</t>
  </si>
  <si>
    <t>LUU THI NGOC TUY</t>
  </si>
  <si>
    <t>16B, TT10 Van Quan Urban Area, Van Quan Ward, Ha Dong District, Ha Noi City, Viet N</t>
  </si>
  <si>
    <t>024-3354-5233</t>
  </si>
  <si>
    <t>024-3354-5234</t>
  </si>
  <si>
    <t>ngoctuy1976@gmail.com</t>
  </si>
  <si>
    <t>vilacojsc.com.vn</t>
  </si>
  <si>
    <t>Supply and management of labor resources (details of services for sending laborers to work abroad), consultancy, brokerage, auction of real estate, auction of the right to use land.</t>
  </si>
  <si>
    <t>50 (46)</t>
  </si>
  <si>
    <t>Thuy Hoi, Tan Hoi, Dan Phuong, Ha Noi, Viet Nam.</t>
  </si>
  <si>
    <t>Mr. Moriaki Sakai</t>
  </si>
  <si>
    <t>Tokyoto, Katsushikaku, Shinkoiwa 1-55-4-1003</t>
  </si>
  <si>
    <t>03-3654-3677</t>
  </si>
  <si>
    <t>touch110@ya3.so-net.ne.jp</t>
  </si>
  <si>
    <t>Vietproud manpower development joint stock company (VIETPROUD MANPOWER .., JSC)</t>
  </si>
  <si>
    <t>Cao Thanh Trung</t>
  </si>
  <si>
    <t>No 47, lane 149, Trung Kinh street, 58th group, Yen Hoa ward, Thanh Xuan district, Ha Noi city, VietNam</t>
  </si>
  <si>
    <t>024-3911-6789</t>
  </si>
  <si>
    <t>024-3200-0038</t>
  </si>
  <si>
    <t>Vietproud.manpower@gmail.com</t>
  </si>
  <si>
    <t>NA</t>
  </si>
  <si>
    <t>Sending and management laborers to work abroad; Study abroad Advisory Service</t>
  </si>
  <si>
    <t>22 (12)</t>
  </si>
  <si>
    <t>Nguyen Xuan Thanh</t>
  </si>
  <si>
    <t>No 101, To Vinh Dien street, Khuong Trung ward, Thanh Xuan district, Hanoi City, VietNam</t>
  </si>
  <si>
    <t>Phan Xuan Bao</t>
  </si>
  <si>
    <t>182-0007　東京都調布市菊野台3-21-70</t>
  </si>
  <si>
    <t>080-3361-9093</t>
  </si>
  <si>
    <t>phanxuanbao@yahoo.com.vn</t>
  </si>
  <si>
    <t>TRAN THIEN DUNG</t>
  </si>
  <si>
    <t>tranthiendung@gmail.com</t>
  </si>
  <si>
    <t>HALASUCO</t>
  </si>
  <si>
    <t>Dang Huy Hong</t>
  </si>
  <si>
    <t>No 34, Dai Co Viet Str., Hai Ba Trung Dict., Hanoi</t>
  </si>
  <si>
    <t>024-3976-3090</t>
  </si>
  <si>
    <t>024-3974-1420</t>
  </si>
  <si>
    <t>info@sona.com.vn</t>
  </si>
  <si>
    <t>www.sona.com.vn</t>
  </si>
  <si>
    <t>Manpower Supply; Vocational Training; Study Abroad; Importing and exporting goods;</t>
  </si>
  <si>
    <t>Doan Minh Thang</t>
  </si>
  <si>
    <t>Deputy Manager of Secretariat and General Affairs</t>
  </si>
  <si>
    <t>024-3974-1334</t>
  </si>
  <si>
    <t>thangdm@sona.com.vn</t>
  </si>
  <si>
    <t>Nakaki Tsuneo</t>
  </si>
  <si>
    <t>6-3-31-906 Uehonmachi Tennoji-ku Osaka city, Osaka, Japan</t>
  </si>
  <si>
    <t>nakaki@sona.com.vn</t>
  </si>
  <si>
    <t>Thuanan DMC investment joint stock company ( THUAN AN DMC)</t>
  </si>
  <si>
    <t>Le Thi Tinh</t>
  </si>
  <si>
    <t>Lot 7,8, adjacent area 8, Dong Son Urband Area, An Hoach Ward, Thanh Hoa City, Thanh Hoa Province, Vietnam</t>
  </si>
  <si>
    <t>0237-3725-888</t>
  </si>
  <si>
    <t>thuanandmc@gmail.com</t>
  </si>
  <si>
    <t>thuanandmc.vn</t>
  </si>
  <si>
    <t>30/06/2016</t>
  </si>
  <si>
    <t>Supplying and management of human resources ( Major Field)</t>
  </si>
  <si>
    <t>50.000.000.000</t>
  </si>
  <si>
    <t>Le Dinh Toan</t>
  </si>
  <si>
    <t>Traum Vietnam Joint Stock Company</t>
  </si>
  <si>
    <t>Pham Thi Bao Cham</t>
  </si>
  <si>
    <t>5th floor, 21T2 Hapulico Complex Project, No. 1 Nguyen Huy Tuong, Thanh Xuan Trung Ward, Thanh Xuan District, Hanoi City, Vietnam</t>
  </si>
  <si>
    <t>‘024 3 783 6117</t>
  </si>
  <si>
    <t>‘024 3 5558096</t>
  </si>
  <si>
    <t>cpo@traumvietnam.com</t>
  </si>
  <si>
    <t>http://traumvietnam.com</t>
  </si>
  <si>
    <t>Other passenger transportation by road</t>
  </si>
  <si>
    <t>Le Nhu An</t>
  </si>
  <si>
    <t>lenhuan1912@traumvietnam.com</t>
  </si>
  <si>
    <t>千葉県銚子市桜井町255-2 255-2, Sakuraicho, Choshi-shi, Chiba, ‎‎288-0876, Japan.</t>
  </si>
  <si>
    <t>‎‎0479-21-5822</t>
  </si>
  <si>
    <t>0479-21-5823</t>
  </si>
  <si>
    <t>lenhuan1912@gmail.com</t>
  </si>
  <si>
    <t>GMAS</t>
  </si>
  <si>
    <t>Dang Thu Ha</t>
  </si>
  <si>
    <t>Tran Van Oanh</t>
  </si>
  <si>
    <t>Ngo Van Minh</t>
  </si>
  <si>
    <t xml:space="preserve">Hoang Van Hung </t>
  </si>
  <si>
    <t>Doan Hong Nguyen</t>
  </si>
  <si>
    <t>Le Duc Thang</t>
  </si>
  <si>
    <t>81-90-1132-7946</t>
  </si>
  <si>
    <t>81-6-4303-5151</t>
  </si>
  <si>
    <t>t 819028567127</t>
  </si>
  <si>
    <t>18 (18)</t>
  </si>
  <si>
    <t>10 (10)</t>
  </si>
  <si>
    <t>14 (14)</t>
  </si>
  <si>
    <t>11 (11)</t>
  </si>
  <si>
    <t>94 (21 )</t>
  </si>
  <si>
    <t>18 (4)</t>
  </si>
  <si>
    <t>Duong Tuan Anh</t>
  </si>
  <si>
    <t xml:space="preserve">A5-D21 Building, 11 Alley, Duy Tan Street, Cau Giay District, Ha Noi </t>
  </si>
  <si>
    <t>024-3872-8884</t>
  </si>
  <si>
    <t>024-3208-1010</t>
  </si>
  <si>
    <t>info@isshin.com.vn</t>
  </si>
  <si>
    <t>http//isshin.com.vn</t>
  </si>
  <si>
    <t xml:space="preserve">Supplying of workforce for oversea employment </t>
  </si>
  <si>
    <t>(30) 19</t>
  </si>
  <si>
    <t xml:space="preserve"> Director</t>
  </si>
  <si>
    <t xml:space="preserve">office@isshin.com.vn </t>
  </si>
  <si>
    <t>NO</t>
  </si>
  <si>
    <t>024-3873-6667</t>
  </si>
  <si>
    <t>anhpham@quangtrungcorp.com.vn</t>
  </si>
  <si>
    <t>Pham Duy Anh</t>
  </si>
  <si>
    <t>Vinamotor Manpower Joint Stock Company(VINAMOTOR JSC)</t>
  </si>
  <si>
    <t>Dong Thi Van Anh</t>
  </si>
  <si>
    <t>28/08/2018</t>
  </si>
  <si>
    <t>Pham Thanh Tinh</t>
  </si>
  <si>
    <t>soshingi0528@gmail.com</t>
  </si>
  <si>
    <t>kantochihochuzai@gmail.com</t>
  </si>
  <si>
    <t>htnlqt@emico.com.vn</t>
  </si>
  <si>
    <t>info-fimex@hcm.fpt.vn</t>
  </si>
  <si>
    <t>TRAN VAN ANH</t>
  </si>
  <si>
    <t>An Trai Village, Van Canh Commune, Hoai Duc District, Ha Noi City, Viet Nam</t>
  </si>
  <si>
    <t>Labor supply chain and management</t>
  </si>
  <si>
    <t>JVS Group Joint Stock Company (JVS GROUP)</t>
  </si>
  <si>
    <t>BUI THI HONG</t>
  </si>
  <si>
    <t>30-A floor, Lotte Center Hanoi, No 54 Lieu Giai Street, Cong Vi Ward, Ba Dinh Dist., Ha Noi, Viet Nam</t>
  </si>
  <si>
    <t>024-3828-3366</t>
  </si>
  <si>
    <t>024-3828-3355</t>
  </si>
  <si>
    <t>info@jvsgroup.com.vn</t>
  </si>
  <si>
    <t>www.jvsgroup.com.vn</t>
  </si>
  <si>
    <t>25/05/2016</t>
  </si>
  <si>
    <t>Recruit workers from domestics companies and introduce them to overseas companies , Training and management workers , Sending the labour to overseas</t>
  </si>
  <si>
    <t>6.400.000.000</t>
  </si>
  <si>
    <t>(60) 11</t>
  </si>
  <si>
    <t>No 160, Team 9, Lang Thuong Ward, Dong Da Dist., Ha Noi, Viet Nam</t>
  </si>
  <si>
    <t>0989-899-858</t>
  </si>
  <si>
    <t>hongbt@jvsgroup.com.vn</t>
  </si>
  <si>
    <t>TRINH THI VAN</t>
  </si>
  <si>
    <t>Imperial Hotel Tower 15F, 1-1-1 Uchisaiwai-cho, Chiyoda-ku, Tokyo, 100-0011 Japan</t>
  </si>
  <si>
    <t>03-3507-5669</t>
  </si>
  <si>
    <t>Pham Thanh Tung</t>
  </si>
  <si>
    <t>Trung Hau hamlet, Tien Phong commune, Me Linh district, Ha Noi</t>
  </si>
  <si>
    <t>024 3818 6296</t>
  </si>
  <si>
    <t>024 3818 6295</t>
  </si>
  <si>
    <t>manpower.shc@gmail.com</t>
  </si>
  <si>
    <t>26/03/2012</t>
  </si>
  <si>
    <t>human resource management and supply</t>
  </si>
  <si>
    <t>48 (9)</t>
  </si>
  <si>
    <t>Vu Dinh Chinh</t>
  </si>
  <si>
    <t>An Duc commune, Quynh Phu district, Thai Binh</t>
  </si>
  <si>
    <t>0973 407 599</t>
  </si>
  <si>
    <t>vudinhchinh1987@gmail.com</t>
  </si>
  <si>
    <t>0</t>
  </si>
  <si>
    <t>International Manpower and Construction Joint Stock Company (NIBELC)</t>
  </si>
  <si>
    <t>PHAM THANH LAM</t>
  </si>
  <si>
    <t>Highway 1A, Km10 Ninh Binh - Ha Noi, Gia Tran Commune, Gia Vien District, Ninh Binh Province, Viet Nam</t>
  </si>
  <si>
    <t>0229-3-868-231</t>
  </si>
  <si>
    <t>0229-3-833-425</t>
  </si>
  <si>
    <t>info@nibelc.com.vn</t>
  </si>
  <si>
    <t>www.Nibelc.com.vn</t>
  </si>
  <si>
    <t>49 (10)</t>
  </si>
  <si>
    <t>PHAN VAN TUNG</t>
  </si>
  <si>
    <t>Japan manager</t>
  </si>
  <si>
    <t>Ha Cau - Ha Dong - Ha Noi</t>
  </si>
  <si>
    <t>0918-545-523</t>
  </si>
  <si>
    <t>tungphan@vietmc.vn</t>
  </si>
  <si>
    <t>PHAM VIET HOANG</t>
  </si>
  <si>
    <t>Goshitsu 401, Raionzumanshon Shinkoyasu Dai 2, 3-368-3 Koyasudori, Kanagawa-ku, Yokohama-shi, Kanagawa-ken, Japan</t>
  </si>
  <si>
    <t>081-90-2844-4083</t>
  </si>
  <si>
    <t>viethoang@vietmc.vn</t>
  </si>
  <si>
    <t>102-102A Nguyen Van Dau Street, Ward 7, Binh Thanh District, Ho Chi Minh city</t>
  </si>
  <si>
    <t>028-3510-1999</t>
  </si>
  <si>
    <t>028-3510-9609</t>
  </si>
  <si>
    <t>Tran Thuy Lam Uyen</t>
  </si>
  <si>
    <t>Nguyen Ba Long</t>
  </si>
  <si>
    <t>No 06/ 4B zone, Trungyen urban area, Yenhoa ward , Caugiay dist, Hanoi, Vietnam</t>
  </si>
  <si>
    <t>042 3769 0088</t>
  </si>
  <si>
    <t>024 3769 0015</t>
  </si>
  <si>
    <t>info@quochuyjsc.com.vn</t>
  </si>
  <si>
    <t>http://quochuyjsc.com.vn</t>
  </si>
  <si>
    <t>23/05/2011</t>
  </si>
  <si>
    <t>Labour export to Japanes market</t>
  </si>
  <si>
    <t>14,098,394,653</t>
  </si>
  <si>
    <t>57 (15)</t>
  </si>
  <si>
    <t>longcm@quochuyjsc.com.vn</t>
  </si>
  <si>
    <t>tracimexco.trung@gmail.com</t>
  </si>
  <si>
    <t>Tracimexco Human Resource Development and Investment Trading Joint Stock Company ( TRACIMEXCO - HRI )</t>
  </si>
  <si>
    <t>BUI NHU LAC</t>
  </si>
  <si>
    <t>Than Quang Lan</t>
  </si>
  <si>
    <t>lotus@lotusocean.vn</t>
  </si>
  <si>
    <t>Suply and manage labor resources (Service of suplying manpower oversea), suply temporary labor (subleasing labor), provide other necessary eduacation (language education,...),...</t>
  </si>
  <si>
    <t>Dang Thai Thi</t>
  </si>
  <si>
    <t>Duong Thi Thu Cuc</t>
  </si>
  <si>
    <t>www.saigoninserco.com</t>
  </si>
  <si>
    <t>Sending the workers to work abroad</t>
  </si>
  <si>
    <t>024-3984-1821</t>
  </si>
  <si>
    <t>Tracodi labour export joint stock company ( TRACODI LABOUR )</t>
  </si>
  <si>
    <t>Nguyen Cong Dinh</t>
  </si>
  <si>
    <t>89 Cach Mang Thang Tam Street, Ben Thanh Ward, District 1, Ho Chi Minh City</t>
  </si>
  <si>
    <t>028-3833-0314</t>
  </si>
  <si>
    <t>028-3833-0317</t>
  </si>
  <si>
    <t>tracodilabour@tracodi.com.vn</t>
  </si>
  <si>
    <t>http://www.tracodi.com.vn</t>
  </si>
  <si>
    <t>10.000.000.000</t>
  </si>
  <si>
    <t>New Establishment</t>
  </si>
  <si>
    <t>23 (22)</t>
  </si>
  <si>
    <t>89 Cach Mang Thang Tam Street, Ben Thanh Ward, District 1, Ho Chi Minh City, Vietnam</t>
  </si>
  <si>
    <t>dinh.nc@tracodi.com.vn</t>
  </si>
  <si>
    <t>ABS VIET NAM Joint Stock Company (ABS VIETNAM.,JSC)</t>
  </si>
  <si>
    <t>Nguyen Xuan Phuong</t>
  </si>
  <si>
    <t>1st Floor, BT3-VT22, Xala urban area, Phuc La ward, Ha Dong district, Hanoi, Vietnam</t>
  </si>
  <si>
    <t>024-7302-8999</t>
  </si>
  <si>
    <t>info@absvietnam.com</t>
  </si>
  <si>
    <t>http://www.absvietnam.com/</t>
  </si>
  <si>
    <t>Supply and managing labor/ human resources</t>
  </si>
  <si>
    <t>18 (3)</t>
  </si>
  <si>
    <t>Hoac Thi Huyen</t>
  </si>
  <si>
    <t>Co Nhue - Tu Liem – Ha Noi</t>
  </si>
  <si>
    <t>090-4769-885</t>
  </si>
  <si>
    <t>huyenht@absvietnam.com</t>
  </si>
  <si>
    <t>Le Thi Thuy Duong</t>
  </si>
  <si>
    <t>none</t>
  </si>
  <si>
    <t>(〒541-0053) Asoruti Hon-machi 4F, Osaka-fu Osaka-shi Chuo-ku Hon-machi 2-3-4</t>
  </si>
  <si>
    <t>070-3777-4685</t>
  </si>
  <si>
    <t>duonglt@absvietnam.com</t>
  </si>
  <si>
    <t>17 (17)</t>
  </si>
  <si>
    <t>MSP International Joint Stock Company (MSP International Joint Stock Company)</t>
  </si>
  <si>
    <t>Doan Van Thanh</t>
  </si>
  <si>
    <t>No 152 Pho Duc Chinh Street, Truc Bach Ward, Ba Dinh Count, Ha Noi City</t>
  </si>
  <si>
    <t>vanthanh3105@gmail.com</t>
  </si>
  <si>
    <t>http://mspi.com.vn</t>
  </si>
  <si>
    <t>Labor export, Production and trading of general trade</t>
  </si>
  <si>
    <t>15 (12)</t>
  </si>
  <si>
    <t>General magager</t>
  </si>
  <si>
    <t>No 253 Vinh Hung, Street, Vinh Hung Ward, Hoang Mai County, Ha Noi City</t>
  </si>
  <si>
    <t>SL Mold CO.,LTD</t>
  </si>
  <si>
    <t>Nisshou Miyako</t>
  </si>
  <si>
    <t>276, Kasugahara, Ikeda-cho, Gifu 5032402, Japan</t>
  </si>
  <si>
    <t>skm-miyako@seino-kasei.com.jp</t>
  </si>
  <si>
    <t>TRAN LINH TRANG</t>
  </si>
  <si>
    <t>No 2A/191, Nguyen Thi Due Street, Thanh Binh Ward, Hai Duong City, Hai Duong Province ,Viet Nam</t>
  </si>
  <si>
    <t>0979-669-123</t>
  </si>
  <si>
    <t>024-7305-4555</t>
  </si>
  <si>
    <t>xkldvithongvtc1@gmail.com</t>
  </si>
  <si>
    <t>laodongnhat.org</t>
  </si>
  <si>
    <t>Educational support services, supply and management of labor resources</t>
  </si>
  <si>
    <t>6.800.000.000</t>
  </si>
  <si>
    <t>1.218.363.363</t>
  </si>
  <si>
    <t>28(18)</t>
  </si>
  <si>
    <t>Kim Ne hamlet, Thanh Binh commune, Chuong My District, Ha Noi City</t>
  </si>
  <si>
    <t>n/a</t>
  </si>
  <si>
    <t>NGUYEN VAN MANH</t>
  </si>
  <si>
    <t>FUKUOKA-KEN, KITAKYUSHU-SHI, WAKAMATSU-KU, OAZA HARAIGAWA 641-3 ROOM 2</t>
  </si>
  <si>
    <t>0081-9081-301-379</t>
  </si>
  <si>
    <t>Hoang Viet Human Management Investment Consultancy Joint Stock Company (HOANGVIET MIC .,JSC)</t>
  </si>
  <si>
    <t>Luyen Thi Thu Nga</t>
  </si>
  <si>
    <t>No. 541, Lane 68, Phu Dien street, Phu Dien ward, Tu Liem district, Hanoi</t>
  </si>
  <si>
    <t>024-3212-3546</t>
  </si>
  <si>
    <t>024-3212-3548</t>
  </si>
  <si>
    <t>xkld1999@gmail.com</t>
  </si>
  <si>
    <t>hoangvietmic.com</t>
  </si>
  <si>
    <t>9.000.000.000</t>
  </si>
  <si>
    <t>2.295.881.800</t>
  </si>
  <si>
    <t>17 (06)</t>
  </si>
  <si>
    <t>Japanese officials</t>
  </si>
  <si>
    <t>Representative office of Hoang Viet Company</t>
  </si>
  <si>
    <t>hoptacquocte.com</t>
  </si>
  <si>
    <t>Manpower supply</t>
  </si>
  <si>
    <t>DANG THU HANG</t>
  </si>
  <si>
    <t>No.A10/D7 Cau Giay New Urban Area, Dich Vong Ward, Cau Giay District, Hanoi City, Viet Nam.</t>
  </si>
  <si>
    <t>024-32535093</t>
  </si>
  <si>
    <t>vjitco@gmail.com</t>
  </si>
  <si>
    <t>vjitco.com.vn</t>
  </si>
  <si>
    <t>• Export Labor and expert to work interm in oversea.</t>
  </si>
  <si>
    <t>2.940.509.776</t>
  </si>
  <si>
    <t>25(13)</t>
  </si>
  <si>
    <t>CAN TRAN NGOC TU</t>
  </si>
  <si>
    <t>Deputy of Labor Export Department</t>
  </si>
  <si>
    <t>NGUYEN ANH LUONG</t>
  </si>
  <si>
    <t>saitamaken kawaguchi shi nishiaoki 4-4-13-201</t>
  </si>
  <si>
    <t>vjitco_japan@gmail.com</t>
  </si>
  <si>
    <t>Supplying and managing labor resources</t>
  </si>
  <si>
    <t>General Manager</t>
  </si>
  <si>
    <t>vinasem.vn1@gmail.com</t>
  </si>
  <si>
    <t>19.000.000.000</t>
  </si>
  <si>
    <t>Nguyen Hong Hieu</t>
  </si>
  <si>
    <t>http://vietnam-intraco.com</t>
  </si>
  <si>
    <t>La Quynh Chi</t>
  </si>
  <si>
    <t>INTRACO JP GODOKAISHA</t>
  </si>
  <si>
    <t>nhhieu158@gmail.com</t>
  </si>
  <si>
    <t>general manager</t>
  </si>
  <si>
    <t>DHT Group Corporation (DHT GROUP.,CORP)</t>
  </si>
  <si>
    <t>Nguyen Ngoc Son</t>
  </si>
  <si>
    <t>No.180, Tran Duy Hung, Trung Hoa ward, Cau Giay district, Hanoi city</t>
  </si>
  <si>
    <t>024-3202-1122</t>
  </si>
  <si>
    <t>024-3200-8405</t>
  </si>
  <si>
    <t>dhtgroup82@gmail.com</t>
  </si>
  <si>
    <t>http://www.dhtgroup.com.vn</t>
  </si>
  <si>
    <t>Operating in service of sending employees to work abroad</t>
  </si>
  <si>
    <t>-</t>
  </si>
  <si>
    <t>20 (17)</t>
  </si>
  <si>
    <t>Nguyen Dinh Duoc</t>
  </si>
  <si>
    <t>Head of division for Japan</t>
  </si>
  <si>
    <t>That Hung, Kinh Mon, Hai Duong</t>
  </si>
  <si>
    <t>0982-132-633</t>
  </si>
  <si>
    <t>nguyendinhduoc.dhtgroup@gmail.com</t>
  </si>
  <si>
    <t>MH Vietnam Investment Promotion Joint Stock Company (MH VIET NAM., JSC)</t>
  </si>
  <si>
    <t>Dao Quang Minh</t>
  </si>
  <si>
    <t>No 213 Nguyen Ngoc Nai street, Khuong Mai ward , Thanh Xuan District, Ha Noi Viet Nam</t>
  </si>
  <si>
    <t>dqminh83.vci@gmail.com</t>
  </si>
  <si>
    <t>mh-hr.com.vn</t>
  </si>
  <si>
    <t>Labor export</t>
  </si>
  <si>
    <t>50 (49)</t>
  </si>
  <si>
    <t>Trinh Hoai Anh</t>
  </si>
  <si>
    <t>Manager of the Training and Knowledge Center</t>
  </si>
  <si>
    <t>No 2 71 Alley Hoang Van Thai street Khuong Mai ward , Thanh Xuan District, Ha Noi Viet Nam</t>
  </si>
  <si>
    <t>anhth@mh-hr.com.vn</t>
  </si>
  <si>
    <t>Le Thu Ha</t>
  </si>
  <si>
    <t>Saitamaken,Tozawashi, Kitaakitsu 725-3 dobansu 101 bango</t>
  </si>
  <si>
    <t>080-5412-2910</t>
  </si>
  <si>
    <t>halt@mtgroup.com.vn</t>
  </si>
  <si>
    <t>Nguyen Van Tan</t>
  </si>
  <si>
    <t>Hoang Minh service and trading production company (HOANG MINH STPCO.,LTD)</t>
  </si>
  <si>
    <t>No.5 Son Tay Street, Dien Bien Ward, Ba Dinh District, Hanoi, Vietnam</t>
  </si>
  <si>
    <t>hoangminhstpco@gmail.com</t>
  </si>
  <si>
    <t>hoangminhsaigon.vn</t>
  </si>
  <si>
    <t>export and import of automotive, motocycle's parts of production mechinical, labour export</t>
  </si>
  <si>
    <t>50 (29)</t>
  </si>
  <si>
    <t>Mr. Pham Tan Cong</t>
  </si>
  <si>
    <t>Director of office in Ho Chi Minh city</t>
  </si>
  <si>
    <t>No. 3A Pho Quang street, 12th Ward, Tan Binh District, Ho Chi Minh city</t>
  </si>
  <si>
    <t>ptcong@hoangminhsaigon.vn</t>
  </si>
  <si>
    <t>Mr. Tran Tuan Minh</t>
  </si>
  <si>
    <t>3F Maruhisa Building,5-2-15 Tamondori, Chou-Ku, Kobe-shi</t>
  </si>
  <si>
    <t>tran.tuan.minh@hk-coop.com</t>
  </si>
  <si>
    <t>TRAENCO Joint stock company (TRAENCO.,JSC)</t>
  </si>
  <si>
    <t>Nguyen Huu Diem</t>
  </si>
  <si>
    <t>No.46 Vo Thi Sau street, Thanh Nhan ward, Hai Ba Trung district, Hanoi</t>
  </si>
  <si>
    <t>'0243 6250950</t>
  </si>
  <si>
    <t>0243 6251437</t>
  </si>
  <si>
    <t>info@traenco.com.vn</t>
  </si>
  <si>
    <t>WWW.traenco.com.vn</t>
  </si>
  <si>
    <t>Transport ways construction; Labour (and service) export.</t>
  </si>
  <si>
    <t>16.603.400.000</t>
  </si>
  <si>
    <t>29.180.404.503</t>
  </si>
  <si>
    <t>210 (62)</t>
  </si>
  <si>
    <t>Nguyễn Văn Tuấn</t>
  </si>
  <si>
    <t>Director of Labour and service export</t>
  </si>
  <si>
    <t>46 Võ Thị Sáu, Thanh Nhàn, Hai Bà Trưng, Hà Nội</t>
  </si>
  <si>
    <t>0916 115 989</t>
  </si>
  <si>
    <t>xkldtraenco@gmail.com</t>
  </si>
  <si>
    <t>Trần Ngọc Tĩnh</t>
  </si>
  <si>
    <t>Aichiken-Ichinomigashi-ImasaiSecho Honkanbe-Azanakamachi 43-Richiotutomoka 203, Nhật Bản</t>
  </si>
  <si>
    <t>8180-38803938</t>
  </si>
  <si>
    <t>tranngoctinh217@gmail.com</t>
  </si>
  <si>
    <t>Quinn Ha Noi Investment, Trading and Services Company Limited (QUINN HN CO., LTD)</t>
  </si>
  <si>
    <t>Nguyen Tien Dung</t>
  </si>
  <si>
    <t>024-3354-2968</t>
  </si>
  <si>
    <t>024-3758-5206</t>
  </si>
  <si>
    <t>chairman.quinnhn@gmail.com</t>
  </si>
  <si>
    <t>quinn.com.vn</t>
  </si>
  <si>
    <t>Operating the service of taking labors to work overseas.</t>
  </si>
  <si>
    <t>Tourist, Trade and Labour Export Joint Stock Company (TTLC)</t>
  </si>
  <si>
    <t>No. 40, Road 1, Tran Thai Tong street, Dich Vong ward, Cau Giay district, Hanoi</t>
  </si>
  <si>
    <t>024-3556-2639 – 024-3565-8986</t>
  </si>
  <si>
    <t>024-3565-8983</t>
  </si>
  <si>
    <t>hoangvanhung2905@gmail.com</t>
  </si>
  <si>
    <t>ttlc.vn</t>
  </si>
  <si>
    <t>Labour export</t>
  </si>
  <si>
    <t>36.000.000.000</t>
  </si>
  <si>
    <t>80 (16)</t>
  </si>
  <si>
    <t>Vu Huu Quang (Mr.)</t>
  </si>
  <si>
    <t>Manager of Japan Department</t>
  </si>
  <si>
    <t>0243-565-8986</t>
  </si>
  <si>
    <t>vhquang1811@yahoo.com</t>
  </si>
  <si>
    <t>Shizuoka-ken, Hamamatsu-shi, Minami-ku, Uriuchi-cho 711 banchi.</t>
  </si>
  <si>
    <t>Vo Thi Thanh Hien (Ms)</t>
  </si>
  <si>
    <t>Bui Ngoc Tan</t>
  </si>
  <si>
    <t>contact@pitscovn.com</t>
  </si>
  <si>
    <t>pitscovn.com</t>
  </si>
  <si>
    <t>None</t>
  </si>
  <si>
    <t>Supplying and managing human resources</t>
  </si>
  <si>
    <t>Pham Thi Yen</t>
  </si>
  <si>
    <t>Head of Operations Department</t>
  </si>
  <si>
    <t>Ho Huy</t>
  </si>
  <si>
    <t>General manager</t>
  </si>
  <si>
    <t>Nguyen Loc Thanh</t>
  </si>
  <si>
    <t>nlocthanh0909@yahoo.com.vn</t>
  </si>
  <si>
    <t>Nguyen Thi Hong Dung</t>
  </si>
  <si>
    <t>No. 21 Tong Duy Tan, Lam Son Ward, Thanh Hoa City, Thanh Hoa Province, Viet Nam</t>
  </si>
  <si>
    <t>023-7385-3583</t>
  </si>
  <si>
    <t>ducycompany@gmail.com</t>
  </si>
  <si>
    <t>http://xuatkhaulaodongducy.com</t>
  </si>
  <si>
    <t>Supply and management of labor resources (details: supply, management of domestic labor sources and labor sources to work overseas); Other education has not been categorized (details: foreign language training, orientation training for laborers to work Limited time abroad, domestic vocational training); The centers’ activity, consultancy agents, introduction and labor brokers; Educational support services (details: Counseling, dispatch trainees, students to Japan and other countries); Planting forest; Breeding; Planting tree; Manufacturing products from wood; Processing and preserving meat</t>
  </si>
  <si>
    <t>5.800.000.000</t>
  </si>
  <si>
    <t>Company Director and Head of Japan Central</t>
  </si>
  <si>
    <t>Vietthang International Development Corporation (VTC CORP)</t>
  </si>
  <si>
    <t>infor@vtcmanpower.com</t>
  </si>
  <si>
    <t>www.vtcmanpower.com</t>
  </si>
  <si>
    <t>Provision and management of labour resource; Education assistant services; Teaching foreign languages and communication skills; Vocational training</t>
  </si>
  <si>
    <t>28.000.000.000</t>
  </si>
  <si>
    <t>12.215.548.000</t>
  </si>
  <si>
    <t>75 (27)</t>
  </si>
  <si>
    <t>DO DINH DANG</t>
  </si>
  <si>
    <t>Head of VTC - Japan Center</t>
  </si>
  <si>
    <t>Vietthang International Development Corporation - Ha Noi Branch (Km 8 + 500 Thang Long Avenue, An Khanh commune, Hoai Duc district, Ha Noi city</t>
  </si>
  <si>
    <t>024-36410345</t>
  </si>
  <si>
    <t>024-36410355</t>
  </si>
  <si>
    <t>ttnhatban@vtcmanpower.com</t>
  </si>
  <si>
    <t>HOANG QUOC DU</t>
  </si>
  <si>
    <t>133-0052 Tokyo to – Edogawa ku – Higashikoiwa 6 – Tanaka Biru 301</t>
  </si>
  <si>
    <t>vietthang.quocdu@gmail.com</t>
  </si>
  <si>
    <t>PHAN THI HAI ANH</t>
  </si>
  <si>
    <t>No. 41, Alley 27, Lane 4, Phuong Mai Ward, Dong Da, Ha Noi,Vietnam</t>
  </si>
  <si>
    <t>024-3576-6238'</t>
  </si>
  <si>
    <t>024-3577-0164'</t>
  </si>
  <si>
    <t>ahreco@mainpower.vn</t>
  </si>
  <si>
    <t>https://www.facebook.com/Daotao.Nhanluc.AChau/</t>
  </si>
  <si>
    <t>Supply and management of labor resources; labor training ( education, language training centers, vocational training); studying abroad counselling; sewing and production of costume, garments, knit goods; construction of buildings; accommodation service; raising livestock and poultry; restaurant, food and beverage services…</t>
  </si>
  <si>
    <t>6.900.000.000</t>
  </si>
  <si>
    <t>4.900.000.000</t>
  </si>
  <si>
    <t>50 (15)</t>
  </si>
  <si>
    <t>R2A Royal City – Nguyen Trai Street, Thanh Xuan District, Ha Noi</t>
  </si>
  <si>
    <t>0908-211-819'</t>
  </si>
  <si>
    <t>haianh.phan@gmail.com</t>
  </si>
  <si>
    <t>Mr. Sakai Toshikazu</t>
  </si>
  <si>
    <t>Kumamoto Ken,Kumamoto Shi,Kita ku,Shimosuzurikawa 1 chome 2-28</t>
  </si>
  <si>
    <t>81-96-352-1500'</t>
  </si>
  <si>
    <t>81-90-3190-1074'</t>
  </si>
  <si>
    <t>lululu3@silk.plala.or.jp</t>
  </si>
  <si>
    <t>Licogi Corporation- JSC (LICOGI)</t>
  </si>
  <si>
    <t>Phan Thanh Hai</t>
  </si>
  <si>
    <t>G1 building – Thanh Xuan Nam – Thanh Xuan ward - Hanoi</t>
  </si>
  <si>
    <t>‘024-3854-2365</t>
  </si>
  <si>
    <t>‘024-3854-2655</t>
  </si>
  <si>
    <t>xkld@licogimec.com.vn</t>
  </si>
  <si>
    <t xml:space="preserve">https://www.licogi.vn/ </t>
  </si>
  <si>
    <t>- - Excavating, filling, transporting rock and soil - Rock blasting - Driving piles and drilling bored piles for foundation treatment - Construction and installation of civil and industrial projects - Construction of the traffic roads, airport, harbors, irrigation, water drainage supply works,… - Energy projects, hydropower, thermal power - Manpower export trading, developing houses and urban areas,…</t>
  </si>
  <si>
    <t>900.000.000.000</t>
  </si>
  <si>
    <t>2.918.567.523.268</t>
  </si>
  <si>
    <t>420 (16)</t>
  </si>
  <si>
    <t>Luong Anh Son</t>
  </si>
  <si>
    <t>Ueno Fuji Building 5-1-8 Higashi Ueno Taitoku Tokyo</t>
  </si>
  <si>
    <t>0081-338-452-728</t>
  </si>
  <si>
    <t>son.licogimec@gmail.com</t>
  </si>
  <si>
    <t>26/07/2013</t>
  </si>
  <si>
    <t>DIRECTOR</t>
  </si>
  <si>
    <t>024-3782-3461</t>
  </si>
  <si>
    <t>024-3782-3962</t>
  </si>
  <si>
    <t>NGUYEN THI KIM HOA</t>
  </si>
  <si>
    <t>japan@thinhlonggroup.com</t>
  </si>
  <si>
    <t>ISSHIN Joint Stock Company (ISSHIN.,JSC)</t>
  </si>
  <si>
    <t>VINH CAT INVESTMENT JOINT STOCK COMPANY ( VICA., JSC)</t>
  </si>
  <si>
    <t>NGUYEN THANH SON</t>
  </si>
  <si>
    <t>No.48 TT11B, Khu Do Thi Moi Van Quan, Ha Dong, Ha Noi, Viet Nam</t>
  </si>
  <si>
    <t>024-3354-5435</t>
  </si>
  <si>
    <t>024-3354-5434</t>
  </si>
  <si>
    <t>vicamanpower368@gmail.com</t>
  </si>
  <si>
    <t>www.vinhcat.vn</t>
  </si>
  <si>
    <t>Supply and management of labor resources; Job education; travel; Cargo; Trade; build; Wood processing; Processing vegetables and fruits; export-Import industry</t>
  </si>
  <si>
    <t>117 (50)</t>
  </si>
  <si>
    <t>LE BA SU</t>
  </si>
  <si>
    <t>Vice general Director/ Manager of Ha Noi Branch</t>
  </si>
  <si>
    <t>No 53, 54 C1, Khu do thi Dai Kim, Dinh Cong, Hoang Mai, Ha Noi</t>
  </si>
  <si>
    <t>024-3222-2163</t>
  </si>
  <si>
    <t>024-3222-2162</t>
  </si>
  <si>
    <t>su@vicahr.com.vn</t>
  </si>
  <si>
    <t>NGUYEN THI HAI LY</t>
  </si>
  <si>
    <t>Miyaki ken, Sendaishi, Aobaku, Nishikicho 2 chome 3-27, Doeru II 101 - goshitsuu</t>
  </si>
  <si>
    <t>( + 81) -90-2349-1987</t>
  </si>
  <si>
    <t>lynguyen@vicahr.com.vn</t>
  </si>
  <si>
    <t>VIVAXAN VAN XUAN JOINT STOCK COMPANY (VIVAXAN)</t>
  </si>
  <si>
    <t>PHAM HUU GIANG</t>
  </si>
  <si>
    <t>No. 15, Group 6, Phu My, My Dinh 2 ward, Nam Tu Liem, Hanoi city, Vietnam</t>
  </si>
  <si>
    <t xml:space="preserve">024-3795-7942 </t>
  </si>
  <si>
    <t xml:space="preserve">024-37957941 </t>
  </si>
  <si>
    <t xml:space="preserve">024-3795-7941 </t>
  </si>
  <si>
    <t>vanxuan@vivaxan.vn</t>
  </si>
  <si>
    <t>http:// vivaxan.vn</t>
  </si>
  <si>
    <t>Providing and managing human resources, activities on the sectors of agent consulting, introduction and brokerage of labor and employment; Provision of temporary employment; Job education; Produce food, garment ...; Construction and production….</t>
  </si>
  <si>
    <t>28 (16)</t>
  </si>
  <si>
    <t>NGUYEN TIEN KHANG</t>
  </si>
  <si>
    <t>024-37957942</t>
  </si>
  <si>
    <t>khangnt@vivaxan.vn</t>
  </si>
  <si>
    <t>DANG THI THU THUY</t>
  </si>
  <si>
    <t>00 1 80 9884 8386</t>
  </si>
  <si>
    <t>Thuydtt@vivaxan.vn</t>
  </si>
  <si>
    <t>Vietnam International Manpower Cooperation and Commercial Import - Export Joint Stock Company (VINAINCOMEX)</t>
  </si>
  <si>
    <t>Nguyen Quang Anh</t>
  </si>
  <si>
    <t>5F, CLAND Building, 156 Xa Dan II, Nam Dong Ward, Dong Da District, Ha Noi, Viet Nam</t>
  </si>
  <si>
    <t>024-3971-6255</t>
  </si>
  <si>
    <t>024-3971-9498</t>
  </si>
  <si>
    <t>vinaincomex.jpoinfo@gmail.com</t>
  </si>
  <si>
    <t>vinaincomex.com.vn</t>
  </si>
  <si>
    <t>Labour supply and management</t>
  </si>
  <si>
    <t>45 (21)</t>
  </si>
  <si>
    <t>Dinh Quang Huy</t>
  </si>
  <si>
    <t>10F, CLAND Building, 156 Xa Dan II, Nam Dong Ward, Dong Da District, Ha Noi, Viet Nam</t>
  </si>
  <si>
    <t>0914-688-598</t>
  </si>
  <si>
    <t>vinaincomex.quanghuy@gmail.com</t>
  </si>
  <si>
    <t>Nguyen Quang Duy</t>
  </si>
  <si>
    <t>Chiba-ken Kashiwa-shi Midoridai 1-2-14</t>
  </si>
  <si>
    <t>090-9847-2707</t>
  </si>
  <si>
    <t>vinaincomex.quangduy@gmail.com</t>
  </si>
  <si>
    <t>Duc Y TM import export joint stock company (DUC Y. TM)</t>
  </si>
  <si>
    <t>ASIA HUMAN RESOURCES EDUCATION LIMITED COMPANY (AHRE CO.,LTD)</t>
  </si>
  <si>
    <t>Managing Director</t>
  </si>
  <si>
    <t>Nguyen Thanh Hung</t>
  </si>
  <si>
    <t>No. 7 - My Dinh Street - My Dinh 2 Ward - Nam Tu Liem District - Hanoi</t>
  </si>
  <si>
    <t>024-3795-0119</t>
  </si>
  <si>
    <t>info@globalpn.vn</t>
  </si>
  <si>
    <t>http://www.globalpn.vn</t>
  </si>
  <si>
    <t>Business lines: software production, construction, job training, service for sending laborers to work abroad;</t>
  </si>
  <si>
    <t>17 (9)</t>
  </si>
  <si>
    <t>Nguyen Thanh Phuong</t>
  </si>
  <si>
    <t>No. 21 - Lane 61/21 Pham Tuan Tai - North Tu Liem District - Hanoi</t>
  </si>
  <si>
    <t>0978-986-869</t>
  </si>
  <si>
    <t>nguyenphuong@globalpn.vn</t>
  </si>
  <si>
    <t>Nguyen Thi Lan</t>
  </si>
  <si>
    <t>manager</t>
  </si>
  <si>
    <t>lacolijapan@gmail.com</t>
  </si>
  <si>
    <t>lacoli.vn</t>
  </si>
  <si>
    <t>Other human resources provision</t>
  </si>
  <si>
    <t>25 (25)</t>
  </si>
  <si>
    <t>Chairman of the Board</t>
  </si>
  <si>
    <t xml:space="preserve">5.000.000.000 </t>
  </si>
  <si>
    <t>500.000.000.000</t>
  </si>
  <si>
    <t>100.000.000.000</t>
  </si>
  <si>
    <t>92.000.000.000</t>
  </si>
  <si>
    <t>6.600.000.000</t>
  </si>
  <si>
    <t>Bao Minh International Trading Joint Stock Company (BAOMINH,.JSC)</t>
  </si>
  <si>
    <t>23 (15)</t>
  </si>
  <si>
    <t>Akuruhi JV Developing Human Resources Company Limited (AKURUHI JV)</t>
  </si>
  <si>
    <t>East Sea trading service and labour export joint stock company (ESTRALA JSC)</t>
  </si>
  <si>
    <t>VIET NHAT INTERNATIONAL TRADING COOPERATION JOINT STOCK COMPANY (VJITCO)</t>
  </si>
  <si>
    <t xml:space="preserve">PHAM MANH CUONG - NGUYEN QUỐC VIỆT </t>
  </si>
  <si>
    <t>024-6666-6218</t>
  </si>
  <si>
    <t>Providing services to send laborers to work in abroad</t>
  </si>
  <si>
    <t>Phuc Thai High Tech Joint Stock Company (PTH.,JSC)</t>
  </si>
  <si>
    <t>Nguyen Van Manh</t>
  </si>
  <si>
    <t>Lot 37 S4, Ha Tien pagoda urban area, Lien Bao Ward, Vinh Yen City, Vinh Phuc Province</t>
  </si>
  <si>
    <t>0211-3842-688</t>
  </si>
  <si>
    <t>0211-3861-688</t>
  </si>
  <si>
    <t>info@phucthai.com</t>
  </si>
  <si>
    <t>http://phucthai.com/</t>
  </si>
  <si>
    <t>Study oversea consulting, labor exporting, employment services</t>
  </si>
  <si>
    <t>Bui Thi Nhung Thuy</t>
  </si>
  <si>
    <t>knowledge fostered staff</t>
  </si>
  <si>
    <t xml:space="preserve">0979-209-860 </t>
  </si>
  <si>
    <t>thuybtn@phucthai.com</t>
  </si>
  <si>
    <t>Bui Ngan Hai</t>
  </si>
  <si>
    <t>japan saitamaken saitamashi urawaku Tokiwa 2-1-7 Iwashiroshou 203 gou</t>
  </si>
  <si>
    <t>0081.808.726.5676</t>
  </si>
  <si>
    <t>Nguyen Thi Lan Anh</t>
  </si>
  <si>
    <t>3rd floor Unit 1, No. 713, Lac Long Quan Road, Phu Thuong Ward, Tay Ho District, Hanoi City, Viet Nam</t>
  </si>
  <si>
    <t>hanhchinh@haiphongjsc.com.vn</t>
  </si>
  <si>
    <t>haiphongjsc.com.vn</t>
  </si>
  <si>
    <t>cipcoimex@gmail.com</t>
  </si>
  <si>
    <t>Dong Anh human resources supplying development and investment joint stock company (DONGANH HURESU.,JSC)</t>
  </si>
  <si>
    <t>Le Ngoc Tuan</t>
  </si>
  <si>
    <t>Phuong Trach hamlet, Vinh Ngoc commune, Dong Anh district, Hanoi city</t>
  </si>
  <si>
    <t>024-6277-9933</t>
  </si>
  <si>
    <t>office@donganhjsc.vn</t>
  </si>
  <si>
    <t>donganhjsc.vn</t>
  </si>
  <si>
    <t>05/12/2012</t>
  </si>
  <si>
    <t>Labor resources Supply and Management</t>
  </si>
  <si>
    <t>1.892.200.000</t>
  </si>
  <si>
    <t>20 (7)</t>
  </si>
  <si>
    <t>Mai Thi Dung</t>
  </si>
  <si>
    <t>Training centre manager</t>
  </si>
  <si>
    <t>Dong Anh human resources supplying development and investment joint stock company</t>
  </si>
  <si>
    <t>0936.871.979</t>
  </si>
  <si>
    <t>Azuma Kenji - Dong Anh company representative office</t>
  </si>
  <si>
    <t>Aichi-ken, Toyohashi-shi, Azumada-cho, aza saigo, 116-56 Saigo-Bldg, 3F</t>
  </si>
  <si>
    <t>+81 90 8738 6960</t>
  </si>
  <si>
    <t>Nguyen Van Dung</t>
  </si>
  <si>
    <t>International labor supply; Study abroad consulting; General import-export business, machinery, equipment and spare parts machine; Trading import and export of raw materials, agricultural products, materials, handicrafts, sanitary equipment</t>
  </si>
  <si>
    <t>20 (9)</t>
  </si>
  <si>
    <t>Polimex International Human Resources Supply Joint Stock Company (POLIMEX HR.,JSC)</t>
  </si>
  <si>
    <t>NGUYEN BA LUONG</t>
  </si>
  <si>
    <t>5th floor, CT3 Residential &amp; Commercial Complex Building, Le Duc Tho street, My Dinh 2 ward, Nam Tu Liem district, Hanoi</t>
  </si>
  <si>
    <t>0243-769-0028</t>
  </si>
  <si>
    <t>0243-769-0016</t>
  </si>
  <si>
    <t>info@polimexhr.com.vn</t>
  </si>
  <si>
    <t>http://polimexhr.com.vn/vn</t>
  </si>
  <si>
    <t>Manpower Supply and Management. Service in sending skilled trainees overseas</t>
  </si>
  <si>
    <t>30.000.000.000</t>
  </si>
  <si>
    <t>16.220.107.140</t>
  </si>
  <si>
    <t>Head of Market Development Department</t>
  </si>
  <si>
    <t>Room 1514, CT2 building, The Pride condominium, La Khe ward, Ha Dong district, Hanoi</t>
  </si>
  <si>
    <t>Lai Xa Industrial Zone, Kim Chung Commune, Hoai Duc District, Ha Noi City</t>
  </si>
  <si>
    <t>Labor supply and a number of other professions licensed</t>
  </si>
  <si>
    <t>Head of Japanese Department</t>
  </si>
  <si>
    <t>Representative Office Of Thanhdo Company in Japan</t>
  </si>
  <si>
    <t>Tran Tuan Anh</t>
  </si>
  <si>
    <t>Implementing services of sending labors to work abroad</t>
  </si>
  <si>
    <t>16.000.000.000</t>
  </si>
  <si>
    <t>La Thi Hong Nhung</t>
  </si>
  <si>
    <t>Minh Thanh Trade Service Joint stock Company (MINH THANH TS.,JSC)</t>
  </si>
  <si>
    <t>Nguyen The Hong</t>
  </si>
  <si>
    <t>No 48 Alley 4 Le Trong Tan street, Khuong Mai ward Thanh Xuan District, Hanoi, Viet Nam</t>
  </si>
  <si>
    <t>nguyenthehongjsec@gmail.com</t>
  </si>
  <si>
    <t>mtgroup.com.vn</t>
  </si>
  <si>
    <t>Labour Export</t>
  </si>
  <si>
    <t>8.000.000.000</t>
  </si>
  <si>
    <t>Nguyen Thi Ngoc Mai</t>
  </si>
  <si>
    <t>Okayama - ken, Okayama-shi, kita- ku, seikihonmachi 7-28, lions manshon idaihigashi dai 2, 203</t>
  </si>
  <si>
    <t>070-4374-5138</t>
  </si>
  <si>
    <t>Van Hong Hanh</t>
  </si>
  <si>
    <t>japanworker2016@gmail.com</t>
  </si>
  <si>
    <t>20(16)</t>
  </si>
  <si>
    <t>no</t>
  </si>
  <si>
    <t>Ly Ngoc Diep</t>
  </si>
  <si>
    <t>http://www.mekonglabour.com</t>
  </si>
  <si>
    <t>TEL</t>
  </si>
  <si>
    <t>URL</t>
  </si>
  <si>
    <t xml:space="preserve">GLOBAL POLYTECHNIC CORPORATION (GLO-TECH., CORP) </t>
  </si>
  <si>
    <t>Tran Xuan Thuy</t>
  </si>
  <si>
    <t>Ha Noi Hamlet, Tan Lap Commune, Dan Phuong District, Ha Noi City.</t>
  </si>
  <si>
    <t>024-3767-6684</t>
  </si>
  <si>
    <t>024-3767-6353</t>
  </si>
  <si>
    <t>thuy@glotech.com.vn</t>
  </si>
  <si>
    <t>Operating services of sending labors going to work overseas</t>
  </si>
  <si>
    <t>5,000,000,000</t>
  </si>
  <si>
    <t>9,000,000,000</t>
  </si>
  <si>
    <t>Director</t>
  </si>
  <si>
    <t>Alley 41,210/41/11 Doi Can Str, Doi Can Ward, Ba Dinh District, Ha Noi City</t>
  </si>
  <si>
    <t>024 -3767-6684</t>
  </si>
  <si>
    <t xml:space="preserve">MORITA HUONG  </t>
  </si>
  <si>
    <t>〒850－0963   2-38-24 Daiyarando, Nagasaki-shi, Nagasaki</t>
  </si>
  <si>
    <t>0081 80―5246―3274</t>
  </si>
  <si>
    <t>0081-09-5873-1012</t>
  </si>
  <si>
    <t>lienhuong60@yahoo.co.jp</t>
  </si>
  <si>
    <t>Global Investment And Business Development Joint Stock Company (GLODECO., JSC)</t>
  </si>
  <si>
    <t>Doan Anh Tuan</t>
  </si>
  <si>
    <t>No. 7,8,9 – LK4, Dai Thanh Urban Area, Ta Thanh Oai Commune, Thanh Tri District, Hanoi City, Vietnam</t>
  </si>
  <si>
    <t>+84-24-73050555</t>
  </si>
  <si>
    <t>+84-24-73050556</t>
  </si>
  <si>
    <t>japan@glodeco.vn</t>
  </si>
  <si>
    <t>www.glodeco.vn</t>
  </si>
  <si>
    <t>Provide services of taking employees to work overseas</t>
  </si>
  <si>
    <t>20,000,000,000</t>
  </si>
  <si>
    <t>5,800,000,000</t>
  </si>
  <si>
    <t xml:space="preserve">30 (19) </t>
  </si>
  <si>
    <t>Mr. Doan Anh Tuan</t>
  </si>
  <si>
    <t>General Director</t>
  </si>
  <si>
    <t>No. 18-BT2, Van Quan Urban Area, Phuc La Ward, Ha Dong, Hanoi City, Vietnam</t>
  </si>
  <si>
    <t xml:space="preserve">+84-24-73050555 </t>
  </si>
  <si>
    <t>doananhtuan@glodeco.vn</t>
  </si>
  <si>
    <t xml:space="preserve">Ms. Pham Thi Luot </t>
  </si>
  <si>
    <t>700-0961Okayamashikitaku Kitanagasehon-cho 21 - 33 Nyushitiekushido C 101-go</t>
  </si>
  <si>
    <t>+81 80 6389 2157</t>
  </si>
  <si>
    <t>japan1@ glodeco.vn</t>
  </si>
  <si>
    <t>Trinh Minh Hang</t>
  </si>
  <si>
    <t>Bui Nguyen Bich Ngan</t>
  </si>
  <si>
    <t>Domiru 202, Miyamoto 6-23-6, Funabashishi, Chiba Ken, Japan</t>
  </si>
  <si>
    <t>richthi@yahoo.com</t>
  </si>
  <si>
    <t>LE THI THANH HUONG</t>
  </si>
  <si>
    <t>saigontocontap@gmail.com</t>
  </si>
  <si>
    <t>TRUONG HAI INTERNATIONAL CORPORATION (TRUONG HAI CORP)</t>
  </si>
  <si>
    <t>NGO QUANG HAI</t>
  </si>
  <si>
    <t>No.30 LK1, Van Phuc New Urban Area, Van Phuc Ward, Ha Dong Dist., Hanoi city, Vietnam</t>
  </si>
  <si>
    <t>024-63252399</t>
  </si>
  <si>
    <t>024-63252398</t>
  </si>
  <si>
    <t>truonghai.manpower.vn@gmail.com</t>
  </si>
  <si>
    <t>truonghaimanpower.vn</t>
  </si>
  <si>
    <t>Manpower Supply, Services of Vietnam labor-export, Import and export, Machinery, machine element and equipment trade, Civil Construction, Transport Service, Ticket agency, Travel agency,Tour operator activities, Vocational education, Foreign language Teaching, Oversea study consult, Organization of conventions and trade shows.</t>
  </si>
  <si>
    <t>38 (15)</t>
  </si>
  <si>
    <t>Chairman/general director</t>
  </si>
  <si>
    <t>TAKAHASHI BIEU</t>
  </si>
  <si>
    <t>Gifuken, Yasuha-gun, koube ooazaizumi 234-2</t>
  </si>
  <si>
    <t>takahashibieu@gmail.com</t>
  </si>
  <si>
    <t>LE HONG VIET</t>
  </si>
  <si>
    <t>NGUYEN THI HONG NAM</t>
  </si>
  <si>
    <t>hoainamnguyen8276@gmail.com</t>
  </si>
  <si>
    <t>Tracodi Songda Joint Stock Company (TSD SONGDA)</t>
  </si>
  <si>
    <t>CHU MINH TUAN</t>
  </si>
  <si>
    <t>No.14 - Row4, Van Phuc New urban elementary, Van Phuc ward, Ha Dong district, Hanoi, Vietnam</t>
  </si>
  <si>
    <t>(+84) 24 2023 2929</t>
  </si>
  <si>
    <t>congty@tsdsongda.vn</t>
  </si>
  <si>
    <t>www.tsdsongda.vn</t>
  </si>
  <si>
    <t>Supply and management of labor resources; Educational support services</t>
  </si>
  <si>
    <t xml:space="preserve">1,106,000,000 </t>
  </si>
  <si>
    <t>30 (10)</t>
  </si>
  <si>
    <t>Hoang Viet Quang</t>
  </si>
  <si>
    <t>Vice Director</t>
  </si>
  <si>
    <t>(+84) 24 2023 2929 and 0913 229 569</t>
  </si>
  <si>
    <t>quanghv.tsd@gmail.com</t>
  </si>
  <si>
    <t>Hiroaki Horiuchi</t>
  </si>
  <si>
    <t>8F Pacific Century Place, 1-11-1 Marunouchi, Chiyoda-ku, Tokyo 100-6208 JAPAN</t>
  </si>
  <si>
    <t>(+81)-90-9967-8317</t>
  </si>
  <si>
    <t>hiroakih@tracodi-songda.jp</t>
  </si>
  <si>
    <t>LABOUR AND EXPERT EXPORT SERVICE JOINT STOCK COMPANY  (SULECO)</t>
  </si>
  <si>
    <t>NGUYEN XUAN TOAN</t>
  </si>
  <si>
    <t>No. 635A Nguyen Trai, Ward 11, District 5, Ho Chi Minh City</t>
  </si>
  <si>
    <t>028 38.227.229</t>
  </si>
  <si>
    <t>028 38.227.238</t>
  </si>
  <si>
    <t>info@suleco.vn</t>
  </si>
  <si>
    <t>www.suleco.vn</t>
  </si>
  <si>
    <t>Supply and management of labour force</t>
  </si>
  <si>
    <t xml:space="preserve">24,945,362,800 </t>
  </si>
  <si>
    <t>70(19)</t>
  </si>
  <si>
    <t xml:space="preserve">Pham Quoc Thang </t>
  </si>
  <si>
    <t>Deputy General Director</t>
  </si>
  <si>
    <t>thangpq@suleco.vn</t>
  </si>
  <si>
    <t>Representative office</t>
  </si>
  <si>
    <t>Tran Vinh Thanh</t>
  </si>
  <si>
    <t>nhandataat@gmail.com</t>
  </si>
  <si>
    <t>Luu Quynh Nga</t>
  </si>
  <si>
    <t>T&amp;T HANOI INTERNATIONAL JOINT STOCK COMPANY (T&amp;T NH.,JSC)</t>
  </si>
  <si>
    <t>Nguyen Nhu Tan</t>
  </si>
  <si>
    <t>7th floor, number 10, lane 322/76/40, My Dinh Street, My Dinh 1 Ward, Nam Tu Liem District, Hanoi City, Vietnam</t>
  </si>
  <si>
    <t>024-6686-4840</t>
  </si>
  <si>
    <t>no number</t>
  </si>
  <si>
    <t>hongnghiep689@gmail.com</t>
  </si>
  <si>
    <t>http://hanoitt.vn/</t>
  </si>
  <si>
    <t xml:space="preserve">Labour resource supply and management ( Detail: Providing services for sending laborers to work abroad) </t>
  </si>
  <si>
    <t>15(15)</t>
  </si>
  <si>
    <t>Nguyen Duc Cang</t>
  </si>
  <si>
    <t xml:space="preserve">Head of the division for Japan </t>
  </si>
  <si>
    <t>096-208-2909</t>
  </si>
  <si>
    <t>T&amp;T INTERNATIONAL CO.,LTD.</t>
  </si>
  <si>
    <t>Nguyen Xuan Quang</t>
  </si>
  <si>
    <t>〒371-0005 Gunma 353-10, Hori-cho, Maebashi, Gunma</t>
  </si>
  <si>
    <t>080-4716-1983</t>
  </si>
  <si>
    <t>027-226-5451</t>
  </si>
  <si>
    <t>nguyenquang830807@gmail.com</t>
  </si>
  <si>
    <t>http://subarujp.vn/</t>
  </si>
  <si>
    <t>13 (13)</t>
  </si>
  <si>
    <t>minhhieu@subaru.jp</t>
  </si>
  <si>
    <t>Do Manh Hung</t>
  </si>
  <si>
    <t>024-3968-7270</t>
  </si>
  <si>
    <t>024-3968-7271</t>
  </si>
  <si>
    <t>contact@3group.vn</t>
  </si>
  <si>
    <t xml:space="preserve">http://3qgroup.vn/ </t>
  </si>
  <si>
    <t xml:space="preserve">1. Supply and management of labor resource, 2.Education support service, 3.Other unclassified education activities, 4. Activities of centers and agents for job consulting, introduction and brokerage. </t>
  </si>
  <si>
    <t>58(58)</t>
  </si>
  <si>
    <t>Address: Quang Trung Technical School, Group 14, Huynh Van Nghe Street, Phuc Dong Ward, Long Bien District, Hanoi City, Vietnam</t>
  </si>
  <si>
    <t>024-3968-7270/'0164-686-1999</t>
  </si>
  <si>
    <t>hung@3q-inc.asia</t>
  </si>
  <si>
    <t>Chairman</t>
  </si>
  <si>
    <t>LOD Human Resource Development Corporation (LOD CORP)</t>
  </si>
  <si>
    <t>No. 924 Bach Dang Road, Thanh Luong Ward, Hai Ba Trung District, Hanoi City, Vietnam</t>
  </si>
  <si>
    <t>024.37689643</t>
  </si>
  <si>
    <t>024.37689644</t>
  </si>
  <si>
    <t>ptt@lod.vn</t>
  </si>
  <si>
    <t>www.lod.com.vn</t>
  </si>
  <si>
    <t>- Supplying of workforce for oversea employment, study and technical internship. - Training policlinic nurses, exported labors, technical workers and other forms of training.  - Promoting, consulting overseas studies, recommending jobs. - Building transportation, industrial and civilian works. Doing business in real estate and office leasing.  - Exporting and importing goods.   - Inbound and outbound tourism services and other trading services.</t>
  </si>
  <si>
    <t>40,937,910,000.</t>
  </si>
  <si>
    <t>64,211,329,177</t>
  </si>
  <si>
    <t>198 (143)</t>
  </si>
  <si>
    <t xml:space="preserve"> Pham Ngoc Dung (Mr.)</t>
  </si>
  <si>
    <t>Deputy General Director cum Director of LOD Japanese Center</t>
  </si>
  <si>
    <t>924 Bach Dang street, Thanh Luong ward, Hai Ba Trung district, Hanoi city</t>
  </si>
  <si>
    <t>0243 9845046</t>
  </si>
  <si>
    <t>0243 9845045</t>
  </si>
  <si>
    <t>dungpn@lod.vn</t>
  </si>
  <si>
    <t>Le Thi Loan (Ms.)</t>
  </si>
  <si>
    <t>453 – 0811 Aichi ken – Nagoyashi – Nakamuraku – Taiko Toori 8 – 9 Taiko Toori apartment Room 203 JAPAN</t>
  </si>
  <si>
    <t>+8180 3201 1238</t>
  </si>
  <si>
    <t xml:space="preserve"> </t>
  </si>
  <si>
    <t>loanlt@lod.vn</t>
  </si>
  <si>
    <t>Labour and Commercial Cooperation Joint Stock Company (LABCO.,JSC)</t>
  </si>
  <si>
    <t>Vi Thi Minh Nguyet</t>
  </si>
  <si>
    <t>No.32 Trang Tien St., Trang Tien Ward, Hoan Kiem District, Hanoi City, Vietnam</t>
  </si>
  <si>
    <t>024-39333-168</t>
  </si>
  <si>
    <t>024-3825-7521</t>
  </si>
  <si>
    <t>labcojsc@gmail.com</t>
  </si>
  <si>
    <t>labco.vn</t>
  </si>
  <si>
    <t>Supplying and Managing hurman resources; Making vocational education.</t>
  </si>
  <si>
    <t xml:space="preserve">6,000,000,000 </t>
  </si>
  <si>
    <t xml:space="preserve">12,534,514,322 </t>
  </si>
  <si>
    <t>61 (28)</t>
  </si>
  <si>
    <t>Director General</t>
  </si>
  <si>
    <t xml:space="preserve">024-3632-0408 </t>
  </si>
  <si>
    <t>Ngo Thi Kim Yen</t>
  </si>
  <si>
    <t>NAGOYASHI NAKAMURAKU  IBUKACHO 8-65</t>
  </si>
  <si>
    <t>International Human Resources Trading And Technology Development Joint Stock Company (JVNET)</t>
  </si>
  <si>
    <t>NGUYEN THI NGOC</t>
  </si>
  <si>
    <t>024-3755-6251</t>
  </si>
  <si>
    <t>024-3755-6254</t>
  </si>
  <si>
    <t>info@jvnet.com.vn</t>
  </si>
  <si>
    <t>jvnet.vn</t>
  </si>
  <si>
    <t>+ Manufacturing, trading and renting medical instruments, precision instruments, optical instruments, and watches of all kinds + Producing and selling beds, cabinets, tables and chairs. + Producing, selling, renting toys (excluding toy business harmful to personality education, children's health, or affecting security, social order and safety) + Trading and installing equipment for construction works + Trading agents, consignment goods + Buying and selling personal belongings and family + Trading non-agricultural raw materials, scrap and waste + Restaurant, hotel services (not including karaoke business, dance hall, bar) + Consulting and supplying software + Brokerage services, recruitment and provision of human resources in the country + Service business related to housing, office (not including real estate business) + Translation, photocopying, typing + Foreign language training (only allowed after competent state agency permits) + Studying abroad + Labor supply and management services + Service to send Vietnamese workers to work abroad + Research and development of natural sciences, social sciences and humanities, science and technology.</t>
  </si>
  <si>
    <t>Nhat Viet JVJSC international development joint stock company (JVJSC.,JSC)</t>
  </si>
  <si>
    <t>Nguyen Thi Hue</t>
  </si>
  <si>
    <t>No 27 Alley 7- Nguyen Kha Trac street, Mai Dich Ward, Cau Giay District, Ha Noi City, Viet Nam</t>
  </si>
  <si>
    <t>0246216875</t>
  </si>
  <si>
    <t>(84)2 432 123 504</t>
  </si>
  <si>
    <t>nguyenhue@nhatvietjsc.vn</t>
  </si>
  <si>
    <t>www.nhatvietjsc.vn</t>
  </si>
  <si>
    <t>Business services, educational services, airline ticket agents, education consultants, labor export.</t>
  </si>
  <si>
    <t>48(21)</t>
  </si>
  <si>
    <t>Deputy General Manager</t>
  </si>
  <si>
    <t xml:space="preserve">JAPAN JVJSC JOINT STOCK COMPANY </t>
  </si>
  <si>
    <t>〒460－0024 S.R.K Building 203,4-11-13 Masaki, Nagoya Shi,Aichi Ken</t>
  </si>
  <si>
    <t>125 Hoang Van Thai street, Khuong Trung Ward, Thanh Xuan District, Hanoi</t>
  </si>
  <si>
    <t>(84-24)35658898</t>
  </si>
  <si>
    <t>(84-24)35666416</t>
  </si>
  <si>
    <t>newtaco@vnn.vn</t>
  </si>
  <si>
    <t>www.newtatco.vn</t>
  </si>
  <si>
    <t>Real estate investment, building and office for leasing, building management and operation service. Supplying and installing the system of intelligent building iBMS. Supplying and installing electrical equipment up to 500kV. Building and applying technology in technical management. Providing television service and telecommunication service. Trading in clean water treatment technology and treating waste water. Applying new technology in environmental technology. Hotel service. Applying training service and sending laborers to work abroad.</t>
  </si>
  <si>
    <t>Chairman Of the Board</t>
  </si>
  <si>
    <t>Ha Tinh Industrial Development - Construction and Trading Joint stock Company (HAINDECO)</t>
  </si>
  <si>
    <t>Mr. Le Duc Thang</t>
  </si>
  <si>
    <t>No. 162 Ha Huy Tap str., Ha Tinh City, Ha Tinh province, Vietnam</t>
  </si>
  <si>
    <t>02393 858619</t>
  </si>
  <si>
    <t>02393 858136</t>
  </si>
  <si>
    <t>haindeco.ht@gmail.com</t>
  </si>
  <si>
    <t>http://www.haindeco.com.vn</t>
  </si>
  <si>
    <t>No. 162 Ha Huy Tap Street, Hatinh city, Hatinh Province, Vietnam.</t>
  </si>
  <si>
    <t>02393 855568</t>
  </si>
  <si>
    <t>Mr. Le Anh Dung</t>
  </si>
  <si>
    <t>〒 422- 8007 A201 Vere Beranshu  554-1 Hijiriisshiki, Suruga-ku, Shizuoka-shi, Shizuoka-ken, Japan</t>
  </si>
  <si>
    <t>+81-8094882108</t>
  </si>
  <si>
    <t>leanhdung2108@gmail.com</t>
  </si>
  <si>
    <t>NGHIEM QUOC HUNG</t>
  </si>
  <si>
    <t>No 41, LE HOng Phong Street, Đien Bien ward, Ba Đinh district, Ha Noi city, Viet Nam</t>
  </si>
  <si>
    <t>024 3757 8816</t>
  </si>
  <si>
    <t>024 3757 8817</t>
  </si>
  <si>
    <t>nghiem.hung@hoanglongcms.com</t>
  </si>
  <si>
    <t>http://www.hoanglongcms.vn</t>
  </si>
  <si>
    <t>Services for sending laborers to work abroad; Job placement services; Investment consultancy; Study abroad</t>
  </si>
  <si>
    <t>205 (140)</t>
  </si>
  <si>
    <t>Pham Ngoc Binh</t>
  </si>
  <si>
    <t>Head of Japan department</t>
  </si>
  <si>
    <t>72 – 74 Tan Xuan Street, Xuan Đinh Ward, Bac Tu Liem district, Ha Noi, Việt nam</t>
  </si>
  <si>
    <t>091 230 4538</t>
  </si>
  <si>
    <t>binhpn@hoanglongcms.com</t>
  </si>
  <si>
    <t>Hoang Long CMS Japan Inc</t>
  </si>
  <si>
    <t>HIDA MORIHITO</t>
  </si>
  <si>
    <t>〒472-0047愛知県知立市新富1丁目15 ユアサビル3階</t>
  </si>
  <si>
    <t>052 462 1081</t>
  </si>
  <si>
    <t>052 462 1082</t>
  </si>
  <si>
    <t>m.hida@hoanglongcms.com</t>
  </si>
  <si>
    <t>HOANG LONG HUMAN RESOURCES SUPPLYING DEVELOPMENT CORPORATION (HOANG LONG HURESU., CORP)</t>
  </si>
  <si>
    <t>DINH HONG PHONG</t>
  </si>
  <si>
    <t>5 Fl, Vimeco Bldg, E9, Pham Hung, Trung Hoa, Cau Giay, Ha Noi</t>
  </si>
  <si>
    <t xml:space="preserve">024.37690419         </t>
  </si>
  <si>
    <t>024.37690420</t>
  </si>
  <si>
    <t>dhongphong@gmail.com</t>
  </si>
  <si>
    <t>http://hoanglonghuresu.com.vn/hoang-long-huresu/</t>
  </si>
  <si>
    <t>Providing and managing labor resources to work overseas; Job education; Educational support services</t>
  </si>
  <si>
    <t>40 (12)</t>
  </si>
  <si>
    <t>NGUYEN THANH BINH</t>
  </si>
  <si>
    <t>024.37690220</t>
  </si>
  <si>
    <t>thanhbinh@hoanglonghuresu.com.vn</t>
  </si>
  <si>
    <t>PHAM VAN CHINH</t>
  </si>
  <si>
    <t>105-0004 Tokyoto, minatoku, shinbashi 5-23-10 katayama building 8 floor</t>
  </si>
  <si>
    <t xml:space="preserve">03-6721-5162         </t>
  </si>
  <si>
    <t>pham.chinh@enwa-consult.biz</t>
  </si>
  <si>
    <t>NGUYEN NGOC QUAN</t>
  </si>
  <si>
    <t>Chairman and General Director</t>
  </si>
  <si>
    <t>manpower@virasimex.com</t>
  </si>
  <si>
    <t>virasimex.com.vn</t>
  </si>
  <si>
    <t>http://vinagimexhcm.vn</t>
  </si>
  <si>
    <t>6,000,000,000</t>
  </si>
  <si>
    <t>NGUYEN NGOC LAN</t>
  </si>
  <si>
    <t>info@vinagimexhcm.vn</t>
  </si>
  <si>
    <t>Vietnam Manpower Supply and Commercial Joint Stock Company (VINAMEX)</t>
  </si>
  <si>
    <t xml:space="preserve">Nguyen Viet Hai </t>
  </si>
  <si>
    <t>Sport and Green Park Complex, Kien Hung Ward, Ha Dong District, Hanoi, Vietnam</t>
  </si>
  <si>
    <t>024-33 555 688</t>
  </si>
  <si>
    <t>024-33 555 866</t>
  </si>
  <si>
    <t>viethai@vinamex.com</t>
  </si>
  <si>
    <t>http://vinamex.com/en/index.html</t>
  </si>
  <si>
    <t>Labour dispatching, commerce and overseas study consultancy</t>
  </si>
  <si>
    <t>10,000,000,000</t>
  </si>
  <si>
    <t>20,428,307,962</t>
  </si>
  <si>
    <t>97 (55)</t>
  </si>
  <si>
    <t>Nguyen Viet Hai</t>
  </si>
  <si>
    <t>Room 1802 Block 29T1, N05 Complex, Tran Duy Hung Str, Trung Hoa, CauGiay, Hanoi</t>
  </si>
  <si>
    <t>0903484363</t>
  </si>
  <si>
    <t>Nguyen Duc Nguyen</t>
  </si>
  <si>
    <t>00818066523990</t>
  </si>
  <si>
    <t>nguyenvietgt@yahoo.com</t>
  </si>
  <si>
    <t>Vinacom Vietnam International Investment Corporation (VINACOM IIC., CORP)</t>
  </si>
  <si>
    <t>Nguyen Trung Truc</t>
  </si>
  <si>
    <t>Lot HH3, Alley 89 Le Duc Tho street, My Dinh 2 ward, Nam Tu Liem district, Hanoi</t>
  </si>
  <si>
    <t>0243-201-7888</t>
  </si>
  <si>
    <t>0243-202-7888</t>
  </si>
  <si>
    <t>contacts@vinacomvietnam.vn</t>
  </si>
  <si>
    <t>http://vinacomvietnam.vn</t>
  </si>
  <si>
    <t xml:space="preserve">Sending Vietnamese workers to abroad; Overseas study consultancy; Training; Trading,… </t>
  </si>
  <si>
    <t>70 (15)</t>
  </si>
  <si>
    <t>Chairman &amp; General Director</t>
  </si>
  <si>
    <t>Nguyen Thi Thai Ha</t>
  </si>
  <si>
    <t>2-26-13 makuyama dai, fukuyamashi, hiroshima ken, Japan</t>
  </si>
  <si>
    <t>081- 907-134-2182</t>
  </si>
  <si>
    <t>japan@vinacomvietnam.vn</t>
  </si>
  <si>
    <t>VietNam Investment and Manpower Services Joint Stock Company (VIMAS JSC)</t>
  </si>
  <si>
    <t>HUYNH SON NAM</t>
  </si>
  <si>
    <t>7/2 Ho Bieu Chanh St., 12 Ward, Phu Nhuan Dist., HoChiMinh City, Viet Nam</t>
  </si>
  <si>
    <t>028-38458248</t>
  </si>
  <si>
    <t>028-38441265</t>
  </si>
  <si>
    <t>vimas@vimasco.com.vn</t>
  </si>
  <si>
    <t>http://www.vimasco.com.vn</t>
  </si>
  <si>
    <t>Labor Export, Foreign Language Training, Real Estate Trading, Education Consulting</t>
  </si>
  <si>
    <t>27 (19)</t>
  </si>
  <si>
    <t>GENERAL DIRECTOR</t>
  </si>
  <si>
    <t>namhuynh@vimasco.com.vn</t>
  </si>
  <si>
    <t>No</t>
  </si>
  <si>
    <t>Vu Thi Xuan Hoa</t>
  </si>
  <si>
    <t>024-6276-1591</t>
  </si>
  <si>
    <t>024-6276-1585</t>
  </si>
  <si>
    <t>nihonjigyobu@vietngoc-ltd.vn</t>
  </si>
  <si>
    <t>vietngocchuuzai@gmail.com</t>
  </si>
  <si>
    <t>info@vifu.com.vn</t>
  </si>
  <si>
    <t>Nguyen Van Cung</t>
  </si>
  <si>
    <t>024 3965 2499</t>
  </si>
  <si>
    <t>Vice president</t>
  </si>
  <si>
    <t>futurelink6886@gmail.com</t>
  </si>
  <si>
    <t>NGUYEN VAN HAI</t>
  </si>
  <si>
    <t>Fukuoka Ken Yukuhashi shi Gyoji Cho 4-4-62</t>
  </si>
  <si>
    <t>glotech.com.vn</t>
  </si>
  <si>
    <t>58 (30)</t>
  </si>
  <si>
    <t>Constructing civil, industrial, traffics, irrigation projects, electric lines and transformer stations; Producing construction material; Repairing and overhauling vehicles and mechanical processing; Import, export consumer goods and constructing vehicles; Trading restaurant and hotel services; Taking labors and specialists to work in foreign countries in terms; Training career, foreign languages and orient education for labors; Organizing international and national travels; Consulting on studying oversea.</t>
  </si>
  <si>
    <t>102 (53)</t>
  </si>
  <si>
    <t>~ 4.270.000.000</t>
  </si>
  <si>
    <t>E SU HAI COMPANY LIMITED (ESUHAI)</t>
  </si>
  <si>
    <t>LE LONG SON</t>
  </si>
  <si>
    <t>40/12 – 40/14 Ap Bac street, Ward 13, Tan Binh district, Ho Chi Minh City, Vietnam.</t>
  </si>
  <si>
    <t>028.62.666.222</t>
  </si>
  <si>
    <t>028.62.886.383</t>
  </si>
  <si>
    <t>phapche@esuhai.com</t>
  </si>
  <si>
    <t>www.esuhai.com</t>
  </si>
  <si>
    <t>Japanese Training; Employment service: Recommending jobs, supplying and recruiting employees at the request of employers in Vietnam and outside Vietnam; Investment consultancy; Service operation of sending laborers to work abroad</t>
  </si>
  <si>
    <t>20.000.000.000</t>
  </si>
  <si>
    <t>166.471.027.527</t>
  </si>
  <si>
    <t>200 (31)</t>
  </si>
  <si>
    <t>Mr.LE LONG SON</t>
  </si>
  <si>
    <t>0946.666.789</t>
  </si>
  <si>
    <t>leson@esuhai.com</t>
  </si>
  <si>
    <t>Representative office of E Su Hai company limited in Japan</t>
  </si>
  <si>
    <t>Ms. NGUYEN THI BICH THUY</t>
  </si>
  <si>
    <t>101-0047 Arte Otemachi, 8F, 1-5-16, Uchikanda, Chiyoda-ku, Tokyo, Japan</t>
  </si>
  <si>
    <t>bichthuy@esuhai.com</t>
  </si>
  <si>
    <t>PHAN THANH TAN</t>
  </si>
  <si>
    <t>05 Le Thanh Ton, Ben Nghe Ward, District 1, Ho Chi Minh City</t>
  </si>
  <si>
    <t>028.3823.2300</t>
  </si>
  <si>
    <t>028.3823.1929</t>
  </si>
  <si>
    <t>akuruhi.xkld@gmail.com</t>
  </si>
  <si>
    <t>www.akuruhijv.com</t>
  </si>
  <si>
    <t>Activities of Labor, employment Introduction and brokerage, consultancy agencies, center. Professional training, educational support services. Activities of labor supply and management (activities of sending laborers to work abroad)</t>
  </si>
  <si>
    <t>5.000.000.000</t>
  </si>
  <si>
    <t>290.470.800</t>
  </si>
  <si>
    <t>25 (14)</t>
  </si>
  <si>
    <t>15B/7 Le Thanh Ton, Ben Nghe Ward, District 1, Ho Chi Minh City</t>
  </si>
  <si>
    <t>0903.941.052</t>
  </si>
  <si>
    <t>thanhtan0609@gmail.com</t>
  </si>
  <si>
    <t>Mr. Nakanishi</t>
  </si>
  <si>
    <t>243 - 0814 Kanagawa-ken, Atsugi-shi, Tsumada Minami 1-22-26-302</t>
  </si>
  <si>
    <t>046 - 244 - 6805</t>
  </si>
  <si>
    <t>nics-nakanishi@asahi.email.ne.jp</t>
  </si>
  <si>
    <t>Hanoi training and electrical installation joint stock company (HANOI INA)</t>
  </si>
  <si>
    <t>Nguyen Thi Nam</t>
  </si>
  <si>
    <t>No.1, Lane 90, Nguy Nhu Kon Tum street, Thanh Xuan District, Hanoi city</t>
  </si>
  <si>
    <t>024-22137172</t>
  </si>
  <si>
    <t>024-62818490</t>
  </si>
  <si>
    <t>congty.hanoiina@gmail.com</t>
  </si>
  <si>
    <t>N/A</t>
  </si>
  <si>
    <t>labor and expert export service; Upper secondary education; Vocational training; Real estate activities; Underground water collection; Waiter treatment and supply for household and industrial demand; Invest to build house. construction works for selling, leasing-purchasing; ect</t>
  </si>
  <si>
    <t>85 (8)</t>
  </si>
  <si>
    <t>Nguyen Anh Tuan</t>
  </si>
  <si>
    <t>Deputy general director</t>
  </si>
  <si>
    <t>Room 604, 17T5 building, Hoang Dao Thuy street, Thanh Xuan district, Hanoi city</t>
  </si>
  <si>
    <t>024-22137172, 0968686969</t>
  </si>
  <si>
    <t>tuanlook@gmail.com</t>
  </si>
  <si>
    <t>Ms. Haruka Sato (Ms. Xuan)</t>
  </si>
  <si>
    <t>〒570-0011, Osaka-Fu Moriguchi-Shi Kinda-Cho 1-30-2</t>
  </si>
  <si>
    <t>06-6901-9171</t>
  </si>
  <si>
    <t>ntx112378@hotmail.com</t>
  </si>
  <si>
    <t>International Cooperation Service Joint Stock Company (CICS.JSC.,)</t>
  </si>
  <si>
    <t>No. 13 lane 19 Lac Trung street, Vinh Tuy ward, Hai Ba Trung district, Hanoi city, Vietnam</t>
  </si>
  <si>
    <t>024-3636-7198</t>
  </si>
  <si>
    <t>024-3636-7197</t>
  </si>
  <si>
    <t>mai-anh@vtc-hcm.com</t>
  </si>
  <si>
    <t>http://cics.asia</t>
  </si>
  <si>
    <t>Supplying and managing labor resource i.e: Service of sending laborers to work abroad</t>
  </si>
  <si>
    <t>5.300.000.000</t>
  </si>
  <si>
    <t>35 (35)</t>
  </si>
  <si>
    <t>Tran Duy Hieu</t>
  </si>
  <si>
    <t>tranduyhieu@vtc-hcm.com</t>
  </si>
  <si>
    <t>Do Khanh Van</t>
  </si>
  <si>
    <t>1-16-3 Kyomachibori, Nishi-Ku, Osaka, Japan.</t>
  </si>
  <si>
    <t>090-2593-7078</t>
  </si>
  <si>
    <t>dokhanhvan@vtc-hcm.com</t>
  </si>
  <si>
    <t>Tran Van Oanh (Mr.)</t>
  </si>
  <si>
    <t>85/145A Hadinh Str., Thanh Xuan Trung ward, Thanh Xuan district, Hanoi city, Vietnam</t>
  </si>
  <si>
    <t>024-6275-0727</t>
  </si>
  <si>
    <t>024-6275-0726</t>
  </si>
  <si>
    <t>hanoi_office@estrala.com.vn</t>
  </si>
  <si>
    <t>http://estrala.com.vn</t>
  </si>
  <si>
    <t>Operation services on sending workers abroad for employment</t>
  </si>
  <si>
    <t>27 (12)</t>
  </si>
  <si>
    <t>Nguyen Ai Han (Ms.)</t>
  </si>
  <si>
    <t>107-0052 Tokyo to, Minato ku, Akasaka 4-6-3 Syato Sawa bld 506</t>
  </si>
  <si>
    <t>03-6426-5414</t>
  </si>
  <si>
    <t>aihan204@gmail.com</t>
  </si>
  <si>
    <t>www.amasco.com.vn</t>
  </si>
  <si>
    <t>Manpower supply, Trading and Overseas Study Consultancy Services</t>
  </si>
  <si>
    <t>22 (20)</t>
  </si>
  <si>
    <t>Nguyen Huong Lan</t>
  </si>
  <si>
    <t>Tokyo edogawaku kotakoiwa 2-21-15 102</t>
  </si>
  <si>
    <t>0081 9061174121</t>
  </si>
  <si>
    <t>DOAN VAN MINH</t>
  </si>
  <si>
    <t>80.000.000.000</t>
  </si>
  <si>
    <t>Sovilaco international manpower joint stock company(SOVILACO)</t>
  </si>
  <si>
    <t>No 1, Pho Quang Street, Ward 2, Tan Binh Dictrist, Hochiminh city</t>
  </si>
  <si>
    <t>info@sovilaco.com.vn</t>
  </si>
  <si>
    <t>www.sovilaco.com.vn</t>
  </si>
  <si>
    <t>Human resources provision and management of human resources functions</t>
  </si>
  <si>
    <t>32.708.580.000</t>
  </si>
  <si>
    <t>36.430.000.000</t>
  </si>
  <si>
    <t>103 (22)</t>
  </si>
  <si>
    <t>General director</t>
  </si>
  <si>
    <t>SONG DA TOHOKU JOINT STOCK COMPANY (THK SONGDA.,JSC)</t>
  </si>
  <si>
    <t>Nguyen The Dung</t>
  </si>
  <si>
    <t>No.4, Lane 180 Thai Thinh, Lang Ha Ward, Dong Da District, Ha Noi</t>
  </si>
  <si>
    <t>024-3519-0094</t>
  </si>
  <si>
    <t>tohokusongda2014@gmail.com</t>
  </si>
  <si>
    <t>tohoku.vn</t>
  </si>
  <si>
    <t>Supply and management of labor resources. Details: Service to send laborers to work overseas.</t>
  </si>
  <si>
    <t>6.000.000.000</t>
  </si>
  <si>
    <t>8.958.108.221</t>
  </si>
  <si>
    <t>20 (11)</t>
  </si>
  <si>
    <t>Mr. Tran Hoang Linh</t>
  </si>
  <si>
    <t>090-8954-954</t>
  </si>
  <si>
    <t>tohokusonda2014@gmail.com</t>
  </si>
  <si>
    <t>Mr. Dang Quoc Chieu</t>
  </si>
  <si>
    <t>No.1-16-15, Nakasaiwai Street, Saiwai District, Kawasaki, Kanagawa</t>
  </si>
  <si>
    <t>080-4808-1308</t>
  </si>
  <si>
    <t>chieumokaba42004@gmail.com</t>
  </si>
  <si>
    <t>TVC HUMAN RESOURCES DEVELOPMENT, TRADE AND SERVICES JOINT STOCK COMPANY</t>
  </si>
  <si>
    <t>024 - 3389 - 8899</t>
  </si>
  <si>
    <t>024 - 3226 - 2868</t>
  </si>
  <si>
    <t>kcuong81@gmail.com</t>
  </si>
  <si>
    <t>www.tvc-toancau.com.vn</t>
  </si>
  <si>
    <t>Labour export, oversea study consultancy, trade and service.</t>
  </si>
  <si>
    <t>1.712.665.000</t>
  </si>
  <si>
    <t>35 (27)</t>
  </si>
  <si>
    <t>Mr. PHAM MANH CUONG</t>
  </si>
  <si>
    <t>No. 34, group 3, complex 5, Khuong Dinh ward, Thanh Xuan district, Hanoi city, Vietnam (No. 34, alley 583, Vu Tong Phan street, Khuong Dinh ward, Thanh Xuan district, Hanoi city, Vietnam)</t>
  </si>
  <si>
    <t>0964-359-199</t>
  </si>
  <si>
    <t>KLT International co-operation Joint Stock Company</t>
  </si>
  <si>
    <t>031-0081, Aomori ken Hachinohe shi, Kashiwazaki 1- 17-10</t>
  </si>
  <si>
    <t>7.000.000.000</t>
  </si>
  <si>
    <t>Le Minh Duc</t>
  </si>
  <si>
    <t>DEFENSE ECONOMIC TECHNICAL INDUSTRY CORPORATION (GAET)</t>
  </si>
  <si>
    <t>No.102 Kim Ma Thuong Str. Cong Vi Ward, Ba Dinh Dist. Ha Noi, Vietnam</t>
  </si>
  <si>
    <t>024.38325377</t>
  </si>
  <si>
    <t>0243.8327710</t>
  </si>
  <si>
    <t>gaet.com.vn/mangaet.com</t>
  </si>
  <si>
    <t>27/06/1962</t>
  </si>
  <si>
    <t>Multi-industry</t>
  </si>
  <si>
    <t>4.469.000.000.000</t>
  </si>
  <si>
    <t>1500(30)</t>
  </si>
  <si>
    <t>Director of Vocational Training and Import-Export Company, branch of Defense Economic Technical Industry Corporation</t>
  </si>
  <si>
    <t>No. 16/92 Nguyen Son St. Ngoc Lam ward, Long Bien dist. Hanoi</t>
  </si>
  <si>
    <t>0243.6500778</t>
  </si>
  <si>
    <t>0243.6501846</t>
  </si>
  <si>
    <t>gaetjapan@gmail.com</t>
  </si>
  <si>
    <t>Vinacomin- Coal Import Export joint stock company (COALIMEX)</t>
  </si>
  <si>
    <t>Nguyen Thanh Hai</t>
  </si>
  <si>
    <t>No. 47, Quang Trung street, Tran Hung Dao Com, Hoan Kiem District, Ha Noi city, Viet Nam</t>
  </si>
  <si>
    <t>024-39424634</t>
  </si>
  <si>
    <t>024-39422350</t>
  </si>
  <si>
    <t>coalimex@fpt</t>
  </si>
  <si>
    <t>www.coalimex.com.vn</t>
  </si>
  <si>
    <t>01/01/1982</t>
  </si>
  <si>
    <t>Coal import export processing retail, equipment and machinery import. Office space leasing, Manpower export, study-abroad consultancy, vocational training.</t>
  </si>
  <si>
    <t>110.000.000.000</t>
  </si>
  <si>
    <t>1.860.663.904.106</t>
  </si>
  <si>
    <t>197 (19)</t>
  </si>
  <si>
    <t>Phung Pham Hoai Hai</t>
  </si>
  <si>
    <t>Chief officer- Branch Manager of Coalimex Branch in Hanoi</t>
  </si>
  <si>
    <t>Coalimex Building, No.402, 4th Flr, 33 Trang Thi Rd, Tran Hung Dao Ward, Hoan Kiem Dist, Ha noi</t>
  </si>
  <si>
    <t>024-36227210</t>
  </si>
  <si>
    <t>024-36227208</t>
  </si>
  <si>
    <t>hoaihaipp@yahoo.com</t>
  </si>
  <si>
    <t>Nguyen Thi Kim Thoa</t>
  </si>
  <si>
    <t>Fukuoka-ken, Miyako-gun, Kanda-machi, Aratsu, 4 Chome-8-16, 223 progia</t>
  </si>
  <si>
    <t>08026474302</t>
  </si>
  <si>
    <t>hn4189455@gmail.com and thoantk@minanotame.vn</t>
  </si>
  <si>
    <t>Asia Investment and Asset Management JSC. (ASHICO)</t>
  </si>
  <si>
    <t>Suite 311, 3rd Floor, DG Tower, 15 Tran Phu Street, Luong Khanh Thien Ward, Ngo Quyen District, Hai Phong City</t>
  </si>
  <si>
    <t>0225-3757366</t>
  </si>
  <si>
    <t>0225-3757266</t>
  </si>
  <si>
    <t>contract@ashico.com.vn</t>
  </si>
  <si>
    <t>http://ashico.com.vn/</t>
  </si>
  <si>
    <t>11/04/2008</t>
  </si>
  <si>
    <t>Offshore service for oil &amp; gas intrustry; marine service and logistics; crew manning and labor export</t>
  </si>
  <si>
    <t>105000000000</t>
  </si>
  <si>
    <t>390000000000</t>
  </si>
  <si>
    <t>70 (09)</t>
  </si>
  <si>
    <t>Mr. Trinh Ngoc Tuan</t>
  </si>
  <si>
    <t>Dinh Tien Hoang Street, Hoang Van Thu Ward, Hong Bang District, Hai Phong City</t>
  </si>
  <si>
    <t>0989757657</t>
  </si>
  <si>
    <t>tuan_trinh_ngoc@ashico.com.vn</t>
  </si>
  <si>
    <t>tragiang_hn91@yahoo.com</t>
  </si>
  <si>
    <t>info@nihongo.edu.vn</t>
  </si>
  <si>
    <t>http://nihongo.edu.vn</t>
  </si>
  <si>
    <t>No 16/61, Lane 1994, Lang street, Lang Thuong Ward, Dong Da Distric, Ha Noi city</t>
  </si>
  <si>
    <t>024.6666.5678</t>
  </si>
  <si>
    <t>infor@baominhjsc.vn</t>
  </si>
  <si>
    <t>WWW.baominhjsc.vn</t>
  </si>
  <si>
    <t>06/10/2014</t>
  </si>
  <si>
    <t>Labour Froviding and Export</t>
  </si>
  <si>
    <t>64(41)</t>
  </si>
  <si>
    <t>Nguyen Van Trung</t>
  </si>
  <si>
    <t>Deputy Director</t>
  </si>
  <si>
    <t>CH 602-T6-CCTDP, Phu My, My Dinh, Nam Tu Liem, Ha Noi</t>
  </si>
  <si>
    <t>0964.071.907</t>
  </si>
  <si>
    <t>Chungjapan-ctm@baominhjsc.vn</t>
  </si>
  <si>
    <t>No contact</t>
  </si>
  <si>
    <t>Solex Investment Trade And Service Corporation (SOLEXCO)</t>
  </si>
  <si>
    <t>Vo Van Trien</t>
  </si>
  <si>
    <t>303/23 Tan Son Nhi St, Tan Son Nhi Ward, Tan Phu Dist, Ho Chi Minh, Vietnam</t>
  </si>
  <si>
    <t>028-3910-1368</t>
  </si>
  <si>
    <t>028-3810-3786</t>
  </si>
  <si>
    <t>triensolex@gmail.com</t>
  </si>
  <si>
    <t>14/05/2015</t>
  </si>
  <si>
    <t>Sending Vietnamese to work at foreign</t>
  </si>
  <si>
    <t>5930000000</t>
  </si>
  <si>
    <t>11.733.000.000</t>
  </si>
  <si>
    <t>0938-30-32-36</t>
  </si>
  <si>
    <t>solexvn@gmail.com</t>
  </si>
  <si>
    <t>Supply and management of labor resources</t>
  </si>
  <si>
    <t>Manager</t>
  </si>
  <si>
    <t>thanhtrangphrd@gmail.com</t>
  </si>
  <si>
    <t>Mirai International Joint Stock Company ( MIRAI INTERNATIONAL JSC)</t>
  </si>
  <si>
    <t>Pham Thi Thu Hanh</t>
  </si>
  <si>
    <t>2nd Flr, No 47 Le Loi Street, Nguyen Trai Ward, Ha Dong District, Hanoi city</t>
  </si>
  <si>
    <t>02466565118</t>
  </si>
  <si>
    <t>02433519659</t>
  </si>
  <si>
    <t>info@mirai-int.com</t>
  </si>
  <si>
    <t>www.mirai-int.com</t>
  </si>
  <si>
    <t>18/09/2012</t>
  </si>
  <si>
    <t>7000000000</t>
  </si>
  <si>
    <t>436,139,091</t>
  </si>
  <si>
    <t>16 (13)</t>
  </si>
  <si>
    <t>No 54, Ly Thuong Kiet Street, Quang Trung Ward, Ha Dong District, Hanoi City</t>
  </si>
  <si>
    <t>0968568358</t>
  </si>
  <si>
    <t>hanh@mirai-int.com</t>
  </si>
  <si>
    <t>Room 621 Ruishatore Nakanoshima, 5-3-92 Nakanoshima, Kita District, Osaka City, Osaka prefecture, Japan</t>
  </si>
  <si>
    <t>Hanoi Training and Development Technology Joint Stock Company (HANOI HTD., JSC)</t>
  </si>
  <si>
    <t>TRAN MINH TAM</t>
  </si>
  <si>
    <t>BT4A, Lot No. 2, Van Phuc Urban Sub-area, Van Phuc Ward, Hadong District, Hanoi City, Vietnam</t>
  </si>
  <si>
    <t>02422212496</t>
  </si>
  <si>
    <t>02422212469</t>
  </si>
  <si>
    <t>info@htd.edu.vn</t>
  </si>
  <si>
    <t>15/07/2003</t>
  </si>
  <si>
    <t>Labour Export, Studying abroad consulting, Foreign Languages Training, Media Advertisement, Technology Transfer ...</t>
  </si>
  <si>
    <t>Legal capital: 6,000,000,000vnd; Chartered capital: 20,000,000,000vnd</t>
  </si>
  <si>
    <t>85,000,000,000</t>
  </si>
  <si>
    <t>155 (73)</t>
  </si>
  <si>
    <t>President and General Director</t>
  </si>
  <si>
    <t>Nguyen Van Tuan</t>
  </si>
  <si>
    <t>463-0028, Nagoya shi, Moriyamaku, Omori Hachiryu 2 Chome, 2405 Banchi Foresuto D.</t>
  </si>
  <si>
    <t>07032265645</t>
  </si>
  <si>
    <t>nguyentuan@htdjp.com.vn</t>
  </si>
  <si>
    <t>Le Thi Hoi</t>
  </si>
  <si>
    <t>TRAN DINH TRUONG</t>
  </si>
  <si>
    <t>Dong nhan, Hai Boi, Dong Anh, Ha Noi</t>
  </si>
  <si>
    <t>0243-995-8666</t>
  </si>
  <si>
    <t>Truongtd@minanotame.vn</t>
  </si>
  <si>
    <t>Minanotame.vn</t>
  </si>
  <si>
    <t>20 (13)</t>
  </si>
  <si>
    <t>0973-812-681</t>
  </si>
  <si>
    <t>NGUYEN QUY TUNG</t>
  </si>
  <si>
    <t>080-6908-0290</t>
  </si>
  <si>
    <t>Oversea Laborers, Trading</t>
  </si>
  <si>
    <t>Toan Dai manpower joint stock company (MANPOWERTD.,JSC)</t>
  </si>
  <si>
    <t>NGUYEN VAN THANH</t>
  </si>
  <si>
    <t>No 7-D8, group 5, Phuc La Ward, Ha Dong District, Ha Noi, Viet Nam</t>
  </si>
  <si>
    <t>024-6681-1752</t>
  </si>
  <si>
    <t>024-3293-9007</t>
  </si>
  <si>
    <t>xklddailoan198@gmail.com</t>
  </si>
  <si>
    <t xml:space="preserve">http://manpower-vn.com/ </t>
  </si>
  <si>
    <t>OVERSEAS LABOUR EMPLOYMENT SERVICES</t>
  </si>
  <si>
    <t>3.000.000.000</t>
  </si>
  <si>
    <t>19 (07)</t>
  </si>
  <si>
    <t>Tran Thi Thu</t>
  </si>
  <si>
    <t>Japan,hyogoken,nishinomyashi,imazaikecho,2-8 301</t>
  </si>
  <si>
    <t>081 -090-5169-0707</t>
  </si>
  <si>
    <t>Tranthu070791@gmail.com</t>
  </si>
  <si>
    <t>Vice General Director</t>
  </si>
  <si>
    <t>Dung Giang Company Limited (DG CO., LTD)</t>
  </si>
  <si>
    <t>Nguyen Thi Tuong Hai</t>
  </si>
  <si>
    <t>386/15 Le Van Sy street, Ward 14, District 3, Ho Chi Minh City</t>
  </si>
  <si>
    <t>028-3931-8689</t>
  </si>
  <si>
    <t>028-3931-8998</t>
  </si>
  <si>
    <t>tuonghai1412@gmail.com</t>
  </si>
  <si>
    <t>dgnozomi.com.vn</t>
  </si>
  <si>
    <t>25/12/2009</t>
  </si>
  <si>
    <t>supply and management of labor resources, wholesale beverages</t>
  </si>
  <si>
    <t>26.220.000.000</t>
  </si>
  <si>
    <t>22 (3)</t>
  </si>
  <si>
    <t>〒５０１－４２０４ 1680-1 Asahi Hachiman cyo Gujo City Gifu Prefecture Japan</t>
  </si>
  <si>
    <t>091-3906-862</t>
  </si>
  <si>
    <t>selaco.xkld@gmail.com</t>
  </si>
  <si>
    <t>TRINH THI HUYEN</t>
  </si>
  <si>
    <t>0238-359-3666</t>
  </si>
  <si>
    <t>kaizen.vh@gmail.com</t>
  </si>
  <si>
    <t>kaizenvn.net</t>
  </si>
  <si>
    <t>Active service supply labour to oversea</t>
  </si>
  <si>
    <t>5.168.000.000</t>
  </si>
  <si>
    <t>50 (23)</t>
  </si>
  <si>
    <t>No 8, 58 , Ha Huy Tap Ward, Vinh City, Nghe an province</t>
  </si>
  <si>
    <t>Mr, Nguyen Ngoc Huy</t>
  </si>
  <si>
    <t>2-10-22-207, adachiku, tokyo, japan</t>
  </si>
  <si>
    <t>ibm.education,japan@gmail.com</t>
  </si>
  <si>
    <t>No. 1 Residents Group, Phuong Canh Street , Xuan Phuong Ward, Nam 　　Tu Liem</t>
  </si>
  <si>
    <t>024-3-786-8890 / 91/92</t>
  </si>
  <si>
    <t>024-3-786-8893</t>
  </si>
  <si>
    <t>sd_vantan@vnn.vn</t>
  </si>
  <si>
    <t>Supplying and management of labor resources - Providing services for sending people to work abroad</t>
  </si>
  <si>
    <t>26.000.000.000</t>
  </si>
  <si>
    <t>39.400.000.000</t>
  </si>
  <si>
    <t>98 (17)</t>
  </si>
  <si>
    <t>Ho Tung Lam</t>
  </si>
  <si>
    <t>No. 1 Residents Group, Phuong Canh Street , Xuan Phuong Ward, Nam 　　Tu Liem District, Ha Noi City, Viet Nam</t>
  </si>
  <si>
    <t>xiaolin.vietnam@gmail.com</t>
  </si>
  <si>
    <t>Thai Viet Cuong</t>
  </si>
  <si>
    <t>Osakashi Asahiku Omiya5-7-15-206</t>
  </si>
  <si>
    <t>080-6228-6868</t>
  </si>
  <si>
    <t>thaivietcuong195@gmail.com</t>
  </si>
  <si>
    <t>xkld1mttw@gmail.com</t>
  </si>
  <si>
    <t>Phuc Chien Thang trading joint stock company (PCT.,JSC)</t>
  </si>
  <si>
    <t>Mr.Nguyen Le Thang</t>
  </si>
  <si>
    <t>No. 41, Nguyen Trai street, Quan Bau ward, Vinh city, Nghe An Province, Viet Nam</t>
  </si>
  <si>
    <t>02383-515-175</t>
  </si>
  <si>
    <t>02383-515-174</t>
  </si>
  <si>
    <t>phucchienthang@gmail.com</t>
  </si>
  <si>
    <t>http://phucchienthang.com/</t>
  </si>
  <si>
    <t>The activities of centers, consultancy agents, labor brokers, employment brokers (main);</t>
  </si>
  <si>
    <t>2.347.211.094</t>
  </si>
  <si>
    <t>18 (05)</t>
  </si>
  <si>
    <t>Chairman of the Board of Directors / General Director</t>
  </si>
  <si>
    <t>Hamlet 18A, Nghi Lien Commune, Vinh City, Nghe An Province.</t>
  </si>
  <si>
    <t>0903-203-216</t>
  </si>
  <si>
    <t>lishengruan@yahoo.com</t>
  </si>
  <si>
    <t>NGUYEN CHI THANH</t>
  </si>
  <si>
    <t>No.191, Bac Cau Street, Ngoc Thuy Ward, Long Bien District, Ha Noi City, Vietnam.</t>
  </si>
  <si>
    <t>024- 3871-1117</t>
  </si>
  <si>
    <t>contact@ismhr.vn</t>
  </si>
  <si>
    <t>www.ismhr.vn</t>
  </si>
  <si>
    <t>28 (25)</t>
  </si>
  <si>
    <t>No.68, Ngoc Thuy Ward, Long Bien District, Ha Noi City, Vietnam.</t>
  </si>
  <si>
    <t>thanh201284@gmail.com</t>
  </si>
  <si>
    <t>PHAN VAN THANH</t>
  </si>
  <si>
    <t>Japan, Tokyo-to, Shibuya-ku, Shinshu-cho 7 – 10 New Capital Shibuya 202</t>
  </si>
  <si>
    <t>phan.van.thanhjp@gmail.com</t>
  </si>
  <si>
    <t>CUU LONG INTERNATIONAL MANPOWER DEVELOPMENT AND TRADE SERVICES COMPANY LIMITED (CUU LONG IMT CO.,LTD)</t>
  </si>
  <si>
    <t>DAO ANH TUAN</t>
  </si>
  <si>
    <t>29 Thang Long, Ward 4, Tan Binh District, Ho Chi Minh City, Vietnam</t>
  </si>
  <si>
    <t>028-3948-1835</t>
  </si>
  <si>
    <t>lephuong.cuulong@gmail.com</t>
  </si>
  <si>
    <t>http://cuulongimt.com/</t>
  </si>
  <si>
    <t>24/05/2012</t>
  </si>
  <si>
    <t>Supply and management of labor resources; House construction of all kinds; Construction of other civil engineering works; Construction of other civil engineering works; Other specialized construction activities; Agents, brokers, auction; Short-stay services; Restaurants and mobile catering services; Other catering services; Study Abroad Consultancy.....</t>
  </si>
  <si>
    <t>2.503.995.100</t>
  </si>
  <si>
    <t>17 (05)</t>
  </si>
  <si>
    <t>1A/28 Ly Thuong Kiet, Ward 7, Tan Binh District, Ho Chi Minh City, Vietnam</t>
  </si>
  <si>
    <t>0914-842-077</t>
  </si>
  <si>
    <t>contact@cuulongimt.com; tuanda.cuulong@gmail.com</t>
  </si>
  <si>
    <t>NGUYEN THANG LONG</t>
  </si>
  <si>
    <t>Japan, Ibarakiken, Hokotashi, Anbo1398-9, Ariesu 201</t>
  </si>
  <si>
    <t>(+81) 291 39 4881</t>
  </si>
  <si>
    <t>jplongjp@yahoo.co.jp</t>
  </si>
  <si>
    <t>www.davimade.com.vn</t>
  </si>
  <si>
    <t>IPM International Development and Trade joint stock company (IPM INTERNATIONAL.,JSC)</t>
  </si>
  <si>
    <t>Hoang Tuan Duy</t>
  </si>
  <si>
    <t>4floor, Complex Building, No.169 Nguyen Ngoc Vu street, Trung Hoa Ward, Cau Giay District, Ha Noi City, Viet Nam</t>
  </si>
  <si>
    <t>phonghanhchinh.vtc@gmail.com</t>
  </si>
  <si>
    <t>http://ipmgroup.com.vn/vi/index.html</t>
  </si>
  <si>
    <t>27/08/2012</t>
  </si>
  <si>
    <t>Human resources provision and management (7830); Activities of employment agencies (7810);.,...</t>
  </si>
  <si>
    <t>26(22)</t>
  </si>
  <si>
    <t>Chairman of Management Board cum General Director</t>
  </si>
  <si>
    <t>No.15 Vuong Thua Vu Street, Khuong Mai Ward, Thanh Xuan District, Ha Noi City, Viet Nam</t>
  </si>
  <si>
    <t>Hoangtuanduy2011@gmail.com</t>
  </si>
  <si>
    <t>Nguyen Thi Yen</t>
  </si>
  <si>
    <t>Mie-ken, Inabe-shi, Daian-cho, Hiratsuka 1970 - 6 Rozeru B12</t>
  </si>
  <si>
    <t>akiko.yennguyen@gmail.com</t>
  </si>
  <si>
    <t>BAO THINH INTERNATIONAL TRADING COMPANY LIMITED (BAOTHINH INTRA CO.,LTD)</t>
  </si>
  <si>
    <t>DINH CAO QUYET</t>
  </si>
  <si>
    <t>5 floor, No 130 Nguyen Duc Canh Street, Hoang Mai Dist, Hanoi city, VietNam</t>
  </si>
  <si>
    <t>024-3662-8161</t>
  </si>
  <si>
    <t>024-3634-0621</t>
  </si>
  <si>
    <t>baothinhassociation@gmail.com</t>
  </si>
  <si>
    <t>http://baothinh.com.vn</t>
  </si>
  <si>
    <t>22/06/2015</t>
  </si>
  <si>
    <t>SERVICE ACTIVITIES TO SEND LABORERS TO WORK OVERSEAS</t>
  </si>
  <si>
    <t>36.800.000</t>
  </si>
  <si>
    <t>45 (18)</t>
  </si>
  <si>
    <t>Nguyen Duc Long</t>
  </si>
  <si>
    <t>Deputy director</t>
  </si>
  <si>
    <t>5 floor, No 130 Nguyen Duc Canh Street, Hoang Mai Dist, Hanoi city, Vietnam</t>
  </si>
  <si>
    <t>0936-260-881</t>
  </si>
  <si>
    <t>aiueohanoi@gmail.com</t>
  </si>
  <si>
    <t>Nguyen Duc Tam</t>
  </si>
  <si>
    <t>270 2242 Chiba, Matsudo, Nakaichou 3-58-5 B102</t>
  </si>
  <si>
    <t>(81)7014110777</t>
  </si>
  <si>
    <t>ductam150493@gmail.com</t>
  </si>
  <si>
    <t>Thanh Hoa Labour And Expert Export Service Joint Stock Company (LEESCO)</t>
  </si>
  <si>
    <t>NGUYEN VAN MINH</t>
  </si>
  <si>
    <t>21 - LK 17, Dong Son New Urban Area, An Hoach Ward, Thanh Hoa City, Viet Nam</t>
  </si>
  <si>
    <t>02373-750-928</t>
  </si>
  <si>
    <t>02373-750-929</t>
  </si>
  <si>
    <t>leescoth@gmail.com</t>
  </si>
  <si>
    <t>leesco.vn</t>
  </si>
  <si>
    <t>15/05/2000</t>
  </si>
  <si>
    <t>labor export service</t>
  </si>
  <si>
    <t>2.168.350.000</t>
  </si>
  <si>
    <t>29 (13)</t>
  </si>
  <si>
    <t>12/34 Trung Hoa ward, Cau Giay county, Ha Noi city, Viet Nam,</t>
  </si>
  <si>
    <t>0913-240-896</t>
  </si>
  <si>
    <t>number of labors were transferred to Japan is less than 200</t>
  </si>
  <si>
    <t>Tran Vinh Ha</t>
  </si>
  <si>
    <t>info@milaco.vn</t>
  </si>
  <si>
    <t>www.milaco.vn</t>
  </si>
  <si>
    <t>minh_cntt@yahoo.com</t>
  </si>
  <si>
    <t>VILEXIM IMPORT EXPORT AND COOPERATION INVESTEMENT JOINT STOCK COMPANY (VILEXIM)</t>
  </si>
  <si>
    <t>Nguyen Truong Son</t>
  </si>
  <si>
    <t>No. 170 Giai Phong, Phuong Liet ward, Thanh Xuan district, Ha Noi city, Viet Nam</t>
  </si>
  <si>
    <t>024-3869.4171</t>
  </si>
  <si>
    <t>024-3869.4168</t>
  </si>
  <si>
    <t>vilexim.manpower@gmail.com</t>
  </si>
  <si>
    <t>www.vilexim.com.vn</t>
  </si>
  <si>
    <t>16/09/1967</t>
  </si>
  <si>
    <t>import and export trading, Educational quipments trading, Labor supplier, Foreign languages training, Construction materials trading, Agricultural and handicraft products trading</t>
  </si>
  <si>
    <t>39.053.500.000</t>
  </si>
  <si>
    <t>720.000.000.000</t>
  </si>
  <si>
    <t>720 (27)</t>
  </si>
  <si>
    <t>No.85, Quynh alley, Thanh Nhan ward, Hai Ba Trung district, Ha Noi city, Viet Nam.</t>
  </si>
  <si>
    <t>0913.836.789</t>
  </si>
  <si>
    <t>truongson505@gmail.com</t>
  </si>
  <si>
    <t>Giap Thi Tu Anh</t>
  </si>
  <si>
    <t>579 Tokunaga Yukuhashi-shi Fukuoka 824-0071 Japan.</t>
  </si>
  <si>
    <t>giaptuanh.bg@gmail.com</t>
  </si>
  <si>
    <t>16/04/2018</t>
  </si>
  <si>
    <t>4.000.000.000</t>
  </si>
  <si>
    <t>11.000.000.000</t>
  </si>
  <si>
    <t>Nguyen Huu Minh</t>
  </si>
  <si>
    <t>Nguyen Si Hien</t>
  </si>
  <si>
    <t>SIMCO Song Da Building, Van Phuc New Urban Area, Van Phuc Ward, Ha Dong District, Ha Noi City, Vietnam</t>
  </si>
  <si>
    <t>024-2223-2416</t>
  </si>
  <si>
    <t>simcohr@gmail.com</t>
  </si>
  <si>
    <t>19/10/2016</t>
  </si>
  <si>
    <t>Labour source management and supply</t>
  </si>
  <si>
    <t>Chairman of the Board of Directors</t>
  </si>
  <si>
    <t>024 2223 2416</t>
  </si>
  <si>
    <t>NGUYEN TAN THANH</t>
  </si>
  <si>
    <t>028-6686-3208</t>
  </si>
  <si>
    <t>028-3873-3268</t>
  </si>
  <si>
    <t>MAI CONG TAN</t>
  </si>
  <si>
    <t>congtan@miraihuman.com</t>
  </si>
  <si>
    <t>Director of Center</t>
  </si>
  <si>
    <t>ttdtrang@sbic.com.vn</t>
  </si>
  <si>
    <t>Nguyen Manh Hung</t>
  </si>
  <si>
    <t>028-3940-4759</t>
  </si>
  <si>
    <t>info@texgamex.vn</t>
  </si>
  <si>
    <t>Lam Thi Thanh Thao</t>
  </si>
  <si>
    <t>460 - 0002 Aichiken, Nagoyashi, Nakaku Marunouchi 2-chōme 2 - 15 tōshō biru 306</t>
  </si>
  <si>
    <t>thanhthao@itm.com.vn</t>
  </si>
  <si>
    <t>President</t>
  </si>
  <si>
    <t>Do Van Trung</t>
  </si>
  <si>
    <t>Viet-Nhat Human Resources Supply Joint stock Company (VITECH.,JSC)</t>
  </si>
  <si>
    <t>NGUYEN THUY NGA</t>
  </si>
  <si>
    <t>No.7, Dao Duy Anh street, Phương Mai Ward, Dong Da district, Ha Noi, Vietnam.</t>
  </si>
  <si>
    <t>024-3577-0518</t>
  </si>
  <si>
    <t>024-3577-0427</t>
  </si>
  <si>
    <t xml:space="preserve">vietnhat@vitech.vn </t>
  </si>
  <si>
    <t>Forein Language; Provision and management of  labor resources to   work abroad…</t>
  </si>
  <si>
    <t>50(27)</t>
  </si>
  <si>
    <t>TRAN THANH SON</t>
  </si>
  <si>
    <t>Head of department</t>
  </si>
  <si>
    <t>2R Binh Gia street, Ward 13, Tan Binh district, Ho Chi Minh City, Vietnam.</t>
  </si>
  <si>
    <t>thanhson@vitech.vn /  vietnhat@vitech.vn</t>
  </si>
  <si>
    <t>Ms. HOANG THI NGOC MAI</t>
  </si>
  <si>
    <t>101-0047Arte Otemachi, 8F, 1-5-16, Uchikanda,Chiyoda-ku, Tokyo, Japan</t>
  </si>
  <si>
    <t>81-3-3518-9093</t>
  </si>
  <si>
    <t>maichi@vitech-hcm.vn / vietnhat@vitech.vn</t>
  </si>
  <si>
    <t>23/4/2018</t>
  </si>
  <si>
    <t>50, Sam Son Street, Ward4, Tan Binh District, Ho Chi Minh City, Viet Nam</t>
  </si>
  <si>
    <t>028-5449-0805</t>
  </si>
  <si>
    <t>028-3842-4879</t>
  </si>
  <si>
    <t>info@gmas.com.vn</t>
  </si>
  <si>
    <t>www.gmas.com.vn</t>
  </si>
  <si>
    <t xml:space="preserve">To be active in sending Vietnamese workers and experts to work Overseas; Employment recommending services; Studying abroad; Foreign language training; Capital construction and import and export trading.    </t>
  </si>
  <si>
    <t>9,200,000,000</t>
  </si>
  <si>
    <t xml:space="preserve">11,022,578,200 </t>
  </si>
  <si>
    <t>74 (34)</t>
  </si>
  <si>
    <t>Than Thi Thao ( Ms.)</t>
  </si>
  <si>
    <t>thaott@gmas.com.vn</t>
  </si>
  <si>
    <t xml:space="preserve">Representative Office in Hiroshima </t>
  </si>
  <si>
    <t>Dieu Thi Thuy Vi ( Ms.)</t>
  </si>
  <si>
    <t>4 Chome-18-9 Koiue, Nishi-ku, Hiroshima-shi, Hiroshima-ken 733-0815.</t>
  </si>
  <si>
    <t xml:space="preserve">08042-641-368                                     </t>
  </si>
  <si>
    <t xml:space="preserve">082 507 7757 </t>
  </si>
  <si>
    <t xml:space="preserve">thuyvidt@gmas.com.vn </t>
  </si>
  <si>
    <t xml:space="preserve">DAM TRUNG BAC </t>
  </si>
  <si>
    <t>GLOBAL MANPOWER SERVICES JOINT STOCK COMPANY (GMAS)</t>
  </si>
  <si>
    <t>http://www.vitech.vn</t>
  </si>
  <si>
    <t>http://thuanthaojsc.vn</t>
  </si>
  <si>
    <t>GLODECO., JSC</t>
  </si>
  <si>
    <t>GLO-TECH., CORP</t>
  </si>
  <si>
    <t>HAINDECO</t>
  </si>
  <si>
    <t>HOANG LONG HURESU., CORP</t>
  </si>
  <si>
    <t>HOANG LONG CMS</t>
  </si>
  <si>
    <t>JVJSC.,JSC</t>
  </si>
  <si>
    <t>JVNET</t>
  </si>
  <si>
    <t>LABCO.,JSC</t>
  </si>
  <si>
    <t>LOD CORP</t>
  </si>
  <si>
    <t>NEWTATCO</t>
  </si>
  <si>
    <t>SULECO</t>
  </si>
  <si>
    <t>T&amp;T NH.,JSC</t>
  </si>
  <si>
    <t>TSD SONGDA</t>
  </si>
  <si>
    <t>TRUONG HAI CORP</t>
  </si>
  <si>
    <t>VIMAS JSC</t>
  </si>
  <si>
    <t>VINACOM IIC., CORP</t>
  </si>
  <si>
    <t>VINAMEX</t>
  </si>
  <si>
    <t>AKURUHI JV</t>
  </si>
  <si>
    <t>CEO</t>
  </si>
  <si>
    <t>CICS.,JSC.</t>
  </si>
  <si>
    <t>COALIMEX</t>
  </si>
  <si>
    <t>ESTRALA JSC</t>
  </si>
  <si>
    <t>SOVILACO</t>
  </si>
  <si>
    <t>THK SONGDA.,JSC</t>
  </si>
  <si>
    <t>HANOI INA</t>
  </si>
  <si>
    <t>TVC.HR</t>
  </si>
  <si>
    <t>ESUHAI</t>
  </si>
  <si>
    <t>ISSHIN.,JSC</t>
  </si>
  <si>
    <t>ASHICO</t>
  </si>
  <si>
    <t>BAOMINH,.JSC</t>
  </si>
  <si>
    <t>DONGANH HURESU.,JSC</t>
  </si>
  <si>
    <t>GAET</t>
  </si>
  <si>
    <t>HANOI HTD., JSC</t>
  </si>
  <si>
    <t>MIRAI INTERNATIONAL JSC</t>
  </si>
  <si>
    <t>SOLEXCO</t>
  </si>
  <si>
    <t>VJITCO</t>
  </si>
  <si>
    <t>ABS VIETNAM.,JSC</t>
  </si>
  <si>
    <t>AHRE CO.,LTD</t>
  </si>
  <si>
    <t>DHT GROUP.,CORP</t>
  </si>
  <si>
    <t>DUC Y. TM</t>
  </si>
  <si>
    <t>HOANGVIET MIC .,JSC</t>
  </si>
  <si>
    <t>HOANG MINH STPCO.,LTD</t>
  </si>
  <si>
    <t>LICOGI</t>
  </si>
  <si>
    <t>MSP International Joint Stock Company</t>
  </si>
  <si>
    <t>MINH THANH TS.,JSC</t>
  </si>
  <si>
    <t>MH VIET NAM., JSC</t>
  </si>
  <si>
    <t>POLIMEX HR.,JSC</t>
  </si>
  <si>
    <t>QUINN HN CO., LTD</t>
  </si>
  <si>
    <t>TRACODI LABOUR</t>
  </si>
  <si>
    <t>TRAENCO.,JSC</t>
  </si>
  <si>
    <t>TTLC</t>
  </si>
  <si>
    <t>VICA., JSC</t>
  </si>
  <si>
    <t>VIVAXAN</t>
  </si>
  <si>
    <t>VINAINCOMEX</t>
  </si>
  <si>
    <t>VTC CORP</t>
  </si>
  <si>
    <t>COOPIMEX JSC</t>
  </si>
  <si>
    <t>DSCO</t>
  </si>
  <si>
    <t>ICO</t>
  </si>
  <si>
    <t>HAI PHONG TRADING AND LABOUR SUPPLY JOINT STOCK COMPANY (HALASUCO)</t>
  </si>
  <si>
    <t>ICC HA NOI</t>
  </si>
  <si>
    <t>MVP</t>
  </si>
  <si>
    <t>PTH.,JSC</t>
  </si>
  <si>
    <t>International Manpower Supply and Trade Joint Stock Company (SONA)</t>
  </si>
  <si>
    <t>SONA</t>
  </si>
  <si>
    <t>SUNRISEVN</t>
  </si>
  <si>
    <t xml:space="preserve">TIC </t>
  </si>
  <si>
    <t>THUAN AN DMC</t>
  </si>
  <si>
    <t>VILACO</t>
  </si>
  <si>
    <t>VIETPROUD MANPOWER ., JSC</t>
  </si>
  <si>
    <t>AHR</t>
  </si>
  <si>
    <t>JVS GROUP</t>
  </si>
  <si>
    <t>NIBELC</t>
  </si>
  <si>
    <t xml:space="preserve">TRACIMEXCO - HRI </t>
  </si>
  <si>
    <t>VINAMOTOR JSC</t>
  </si>
  <si>
    <t>JAVICO</t>
  </si>
  <si>
    <t>VICM</t>
  </si>
  <si>
    <t>VHC</t>
  </si>
  <si>
    <t>BAOTHINH INTRA CO.,LTD</t>
  </si>
  <si>
    <t>CUU LONG IMT CO.,LTD</t>
  </si>
  <si>
    <t>DG CO., LTD</t>
  </si>
  <si>
    <t>IPM INTERNATIONAL.,JSC</t>
  </si>
  <si>
    <t>ISM LCC CO.,LTD</t>
  </si>
  <si>
    <t>MINANOTAME.,JSC</t>
  </si>
  <si>
    <t>MANPOWERTD.,JSC</t>
  </si>
  <si>
    <t>LEESCO</t>
  </si>
  <si>
    <t>PCT.,JSC</t>
  </si>
  <si>
    <t>SELA JSC</t>
  </si>
  <si>
    <t>THUANTHAO., JSC</t>
  </si>
  <si>
    <t>VILEXIM</t>
  </si>
  <si>
    <t>VITECH.,JSC</t>
  </si>
  <si>
    <t>LAI HUY DUONG</t>
  </si>
  <si>
    <t>No .21 Luong Khanh Thien, Luong Khanh Thien ward, Ngo Quyen district, Hai Phong city, Viet Nam</t>
  </si>
  <si>
    <t>0084.225.3921.591'</t>
  </si>
  <si>
    <t>0084.225.3921.897'</t>
  </si>
  <si>
    <t>halasuco@fpt.vn</t>
  </si>
  <si>
    <t>halasucom.net</t>
  </si>
  <si>
    <t>To operate in service of bringing labor to work abroad.</t>
  </si>
  <si>
    <t>5.000.000.000 dongs</t>
  </si>
  <si>
    <t>35 (15)</t>
  </si>
  <si>
    <t>Chu Thanh Thao</t>
  </si>
  <si>
    <t>No.4 _ Dang Thuy Tram _ Hoang Quoc Viet_Ha Noi</t>
  </si>
  <si>
    <t>0084_912.160.143'</t>
  </si>
  <si>
    <t>thaohalasuco@gmail.com</t>
  </si>
  <si>
    <t>NGUYEN VAN LUAT</t>
  </si>
  <si>
    <t>Ghifu ken, kani shi, Hiromi 1253 - 3 koppo ikawa A102 T 509</t>
  </si>
  <si>
    <t>00818036636063'</t>
  </si>
  <si>
    <t>luat.tokai@gmail.com</t>
  </si>
  <si>
    <t>Daystar International Investment Cooperation Company Limited (DAYSTAR INTERNATIONAL COOPERATION CO.,LTD)</t>
  </si>
  <si>
    <t>Nguyen Van Choi</t>
  </si>
  <si>
    <t>No 78, Ben Nghe street, Phu Hoi ward, Hue city, Thua Thien Hue province, Viet Nam</t>
  </si>
  <si>
    <t xml:space="preserve">84-23439-35729 </t>
  </si>
  <si>
    <t>84-23439-39779</t>
  </si>
  <si>
    <t>duhocdaystar@yahoo.com.vn</t>
  </si>
  <si>
    <t>https://daystargroup.com.vn/</t>
  </si>
  <si>
    <t>- Sending and managing trainees coming to Japan to practice career skills - All works related to send and manage trainees coming to Japan to practice career skills</t>
  </si>
  <si>
    <t>75 (23)</t>
  </si>
  <si>
    <t>Genaral Director</t>
  </si>
  <si>
    <t>49 Pham Huy Thong, group 16, Thuy Chau ward, Huong Thuy town, Thua Thien Hue province, Viet Nam</t>
  </si>
  <si>
    <t>0943 95 7779</t>
  </si>
  <si>
    <t>choi.daystar@gmail.com</t>
  </si>
  <si>
    <t>Daystar International Investment Cooperation Company Limited Branch in Japan</t>
  </si>
  <si>
    <t>Yamazaki Shigemi</t>
  </si>
  <si>
    <t>1-29-9 Hatagaya, Shibuya-ku, Tokyo, 151-0072 Japan</t>
  </si>
  <si>
    <t>81 – 36407 – 8825</t>
  </si>
  <si>
    <t>daystartokyo.japan@gmail.com</t>
  </si>
  <si>
    <t>Dai Viet Investment Development Construction Joint Stock Company (DAI VIET IDC JSC)</t>
  </si>
  <si>
    <t>Pham Ngoc Thu</t>
  </si>
  <si>
    <t>3G7 The Street 22nd, Quarter 2 , Binh An ward, District 2, Ho Chi Minh City, Viet Nam</t>
  </si>
  <si>
    <t>028-6287-2198; '028-2220-9696</t>
  </si>
  <si>
    <t>028-3740-2875</t>
  </si>
  <si>
    <t xml:space="preserve">info@davitec.vn </t>
  </si>
  <si>
    <t xml:space="preserve">www.davitec.vn </t>
  </si>
  <si>
    <t>Service activities of sending labourers to work oversea; Design and construct construction works</t>
  </si>
  <si>
    <t>67 (16 )</t>
  </si>
  <si>
    <t>Ngo Truong Giang</t>
  </si>
  <si>
    <t>Ibarakiken, Tsukubashi, Shimana 4436-banchi</t>
  </si>
  <si>
    <t xml:space="preserve">080-9972-7133                           </t>
  </si>
  <si>
    <t>info@davitec.vn</t>
  </si>
  <si>
    <t xml:space="preserve">DECO INTERNATIONAL JOINT STOCK COMPANY (DECO ITC.,JSC) </t>
  </si>
  <si>
    <t>Luong Hong Bac</t>
  </si>
  <si>
    <t>Lot D14, Cau Giay New Urban Area, My Dinh 2 Ward, Nam Tu Liem District, Hanoi, Vietnam.</t>
  </si>
  <si>
    <t xml:space="preserve">(+ 84)24 3 923 3555 </t>
  </si>
  <si>
    <t>(+84)24 3 227 2037</t>
  </si>
  <si>
    <t>info@decohr.com.vn</t>
  </si>
  <si>
    <t>http//www.decohr.com.vn</t>
  </si>
  <si>
    <t xml:space="preserve"> Educational support services detail: Give expert about Study abroad/.  Management consultancy activities/.  Activities of center, agent consulting, introduction and agency about labor and work/.  Providing temporary labors/.  Providing and management of labor resources/. Travel agent/.  Introducing and promoting trade/.  Constructing all kinds of house/. Constructing railway and road project/. Finish construction</t>
  </si>
  <si>
    <t>56 (16)</t>
  </si>
  <si>
    <t xml:space="preserve">Do Thi Phuong Thuy </t>
  </si>
  <si>
    <t>Chairman of the board</t>
  </si>
  <si>
    <t>R.1107, Hado Park view Apartment, Cau Giay District, Ha Noi City</t>
  </si>
  <si>
    <t>(+84) 91165 8686</t>
  </si>
  <si>
    <t xml:space="preserve">Phuongthuy@ decohr.com.vn </t>
  </si>
  <si>
    <t>Pham Thi Huyen Ngoc</t>
  </si>
  <si>
    <t xml:space="preserve">Tokyoto Adachiku Ayase 4 chome 17-13 Riveru Tower Ayase 1202go </t>
  </si>
  <si>
    <t>‭(+ 81) 80 3134 8558</t>
  </si>
  <si>
    <t>Phamngocjp@gmail.com</t>
  </si>
  <si>
    <t>Cocoro International Joint Stock Comapny (COCORO JSC)</t>
  </si>
  <si>
    <t>HUYNH TRONG HIEN</t>
  </si>
  <si>
    <t>No.359D Nguyen Trong Tuyen Street, Ward 1, Tan Binh district, Ho Chi Minh City</t>
  </si>
  <si>
    <t>`028-5449-6326</t>
  </si>
  <si>
    <t>`028-5449-6329</t>
  </si>
  <si>
    <t>info@cocoro.com.vn</t>
  </si>
  <si>
    <t>http://www.cocoro.com.vn</t>
  </si>
  <si>
    <t>Supplying and management labor source. Supplying and management labor source in domestic. To provide labor force for overseas employment. Service of support education (providing international education consultancy). Occupational education (vocational training). Activity of centers, consultant agent, introduce and agency for labor, job. Foreign language teaching.</t>
  </si>
  <si>
    <t>56 (43)</t>
  </si>
  <si>
    <t>359D Nguyen Trong Tuyen street, ward 1, Tan Binh district, Ho Chi Minh City</t>
  </si>
  <si>
    <t>`0979-515-143</t>
  </si>
  <si>
    <t>hien@cocoro.com.vn</t>
  </si>
  <si>
    <t>asiahuman.coltd@gmail.com</t>
  </si>
  <si>
    <t>DAI VIET IDC JSC</t>
  </si>
  <si>
    <t>DAYSTAR INTERNATIONAL COOPERATION CO.,LTD</t>
  </si>
  <si>
    <t>COCORO JSC</t>
  </si>
  <si>
    <t xml:space="preserve">5.600.000.000 </t>
  </si>
  <si>
    <t>THUAN AN KYOTO</t>
  </si>
  <si>
    <t>VIWASEEN.TMC</t>
  </si>
  <si>
    <t>NGUYEN THI KIM THANH</t>
  </si>
  <si>
    <t>024-3758-6115</t>
  </si>
  <si>
    <t>024-3758-6114</t>
  </si>
  <si>
    <t>International Manpower Supply and Trade Joint Stock Company (INTERSERCO., JSC)</t>
  </si>
  <si>
    <t>Vu Thanh Hai</t>
  </si>
  <si>
    <t>No 358 Lang Road, Thinh Quang Ward, Dong Da District, Hanoi city, Vietnam</t>
  </si>
  <si>
    <t>024-3853-2008/024-3853-6803</t>
  </si>
  <si>
    <t>024-3853-6803</t>
  </si>
  <si>
    <t>interserco.jsc@interserco.com.vn</t>
  </si>
  <si>
    <t>interserco.com.vn</t>
  </si>
  <si>
    <t>supplying manpower in vietnam and service for supplying manpower to abroad in accordace with contract, trade service</t>
  </si>
  <si>
    <t>12,000,000,000</t>
  </si>
  <si>
    <t>8,500,000,000</t>
  </si>
  <si>
    <t>44 (09)</t>
  </si>
  <si>
    <t>Mr Ngo Ngoc Anh</t>
  </si>
  <si>
    <t>Tokyo-to Bunkyo-ku Sendagi 4-15-2802</t>
  </si>
  <si>
    <t>0081-80-3690-8594</t>
  </si>
  <si>
    <t>THUAN AN KYOTO INTERNATIONAL HUMAN RESOURCE JOINT STOCK COMPANY (THUẬN AN KYOTO.JSC)</t>
  </si>
  <si>
    <t xml:space="preserve">PHAM BICH NGOC       </t>
  </si>
  <si>
    <t>No.14 lane 156, Mai Anh Tuan street, O Cho Dua ward, Dong Da district, Ha Noi city, VietNam</t>
  </si>
  <si>
    <t xml:space="preserve">(+84) 37476228/ 0932324588                 </t>
  </si>
  <si>
    <t>(+84）37476370</t>
  </si>
  <si>
    <t xml:space="preserve">thuanankyoto@gmail.com  </t>
  </si>
  <si>
    <t>www. Thuan an Kyoto. com. vn</t>
  </si>
  <si>
    <t>Private company</t>
  </si>
  <si>
    <t xml:space="preserve">2.6 billion VND </t>
  </si>
  <si>
    <t>PHAM BICH NGOC</t>
  </si>
  <si>
    <t xml:space="preserve">(+84）37476228/ 0932324588                 </t>
  </si>
  <si>
    <t>Thuan an Kyoto., jsc representative office</t>
  </si>
  <si>
    <t>NAKASE KEN</t>
  </si>
  <si>
    <t>NAGASAKY- JAPAN</t>
  </si>
  <si>
    <t xml:space="preserve">0081-9068993253                      </t>
  </si>
  <si>
    <t>0081-9068993253</t>
  </si>
  <si>
    <t>VIWASEEN MANPOWER SUPPLY, COMMERCIAL AND TOURISM JOINT STOCK COMPANY (VIWASEEN.TMC)</t>
  </si>
  <si>
    <t>CHU DUC BINH</t>
  </si>
  <si>
    <t>1st Floor, No.52, Quoc Tu Giam Street, Van Mieu Ward, Dong Da District, Hanoi City, Vietnam</t>
  </si>
  <si>
    <t>024-62757018</t>
  </si>
  <si>
    <t>0243-7478414</t>
  </si>
  <si>
    <t>viwaseen.tmc@gmail.com</t>
  </si>
  <si>
    <t>http://viwaseentmc.com/</t>
  </si>
  <si>
    <t>Manpower Supply, Tourism Service and Air-tickets, Ex-import Activities, Commericial Service.</t>
  </si>
  <si>
    <t>12.098.910.000</t>
  </si>
  <si>
    <t>6.878.000.000</t>
  </si>
  <si>
    <t>27 (15)</t>
  </si>
  <si>
    <t>TRAN HONG HANH</t>
  </si>
  <si>
    <t>Charge of the Technical Intern Training Program</t>
  </si>
  <si>
    <t>No.52, Quoc Tu Giam Street, Van Mieu Ward, Dong Da District, Hanoi City, Vietnam</t>
  </si>
  <si>
    <t>thh.7391@gmail.com</t>
  </si>
  <si>
    <t>TRUONG NGOC MINH</t>
  </si>
  <si>
    <t>739 - 0036 Higashihiroshimashisaijōchō Taguchi 204 – 57</t>
  </si>
  <si>
    <t>081.808.728.6789　</t>
  </si>
  <si>
    <t>INTERSERCO</t>
  </si>
  <si>
    <t>(+84)24-36374389</t>
  </si>
  <si>
    <t>21/5/2018</t>
  </si>
  <si>
    <t>KJVC., JSC</t>
  </si>
  <si>
    <t>EK ALL., JSC</t>
  </si>
  <si>
    <t>IMS</t>
  </si>
  <si>
    <t>IFN., JSC</t>
  </si>
  <si>
    <t>No.9, LK2 Van Phuc new urban area, Van Phuc Ward, Ha Dong District, Ha Noi city, Viet Nam</t>
  </si>
  <si>
    <t>(84-24)32008645</t>
  </si>
  <si>
    <t>contact@bocgroup.vn</t>
  </si>
  <si>
    <t>bocgroup.vn</t>
  </si>
  <si>
    <t>17(07)</t>
  </si>
  <si>
    <t>Ms MAI THU HUYEN</t>
  </si>
  <si>
    <t>huyenmai@bocgroup.vn</t>
  </si>
  <si>
    <t>Ms QUACH THỊ TRA MY</t>
  </si>
  <si>
    <t>Fukuokaken - Fukuokashi - Minimiku - ijiri 4 chome 16-12-1</t>
  </si>
  <si>
    <t>+81 9013697689</t>
  </si>
  <si>
    <t>tramy@bocgroup.vn</t>
  </si>
  <si>
    <t>KJVC Viet Nam Joint Stock Company (KJVC.,JSC)</t>
  </si>
  <si>
    <t>Le Thi Anh Ngoc</t>
  </si>
  <si>
    <t>3A Floor, My Dinh Plaza Building, 138 Tran Binh, My Dinh 2 Ward, Nam Tu Liem District, Hanoi</t>
  </si>
  <si>
    <t>024-3232-1051</t>
  </si>
  <si>
    <t>024-3555-1861</t>
  </si>
  <si>
    <t>info@kjvc.com.vn</t>
  </si>
  <si>
    <t>www.kjvc.com.vn</t>
  </si>
  <si>
    <t>18/10/2016</t>
  </si>
  <si>
    <t>Services to send workers to work abroad</t>
  </si>
  <si>
    <t>180.000.000</t>
  </si>
  <si>
    <t>30 (18)</t>
  </si>
  <si>
    <t>EK ADVANCED INTERNATIONAL ALLIANCE JOINT STOCK COMPANY (EK ALL., JSC)</t>
  </si>
  <si>
    <t>Ms. LAM PHUONG THAO</t>
  </si>
  <si>
    <t>6th Floor Bac Ha C14 Building, To Huu street, Trung Van ward, Nam Tu Liem dist, Ha Noi city.</t>
  </si>
  <si>
    <t>(+84)24-36373388</t>
  </si>
  <si>
    <t>info@eki.com.vn</t>
  </si>
  <si>
    <t>http://www.eki.com.vn</t>
  </si>
  <si>
    <t>25/12/2017</t>
  </si>
  <si>
    <t>15 (11)</t>
  </si>
  <si>
    <t>Ms LAM PHUONG THAO</t>
  </si>
  <si>
    <t>Room 1008, 10th Floor - Block A – Newskyline Building, Van Quan Ward, Ha Dong Dist, HaNoi</t>
  </si>
  <si>
    <t>thaolp@eki.com.vn</t>
  </si>
  <si>
    <t>NGUYEN TIEN TRUNG</t>
  </si>
  <si>
    <t>6-24-2 , Tsukiji , Chuo District, Tokyo</t>
  </si>
  <si>
    <t>(+81) 80 91 19 00 89</t>
  </si>
  <si>
    <t>trungnt@eki.com.vn</t>
  </si>
  <si>
    <t>473 Nguyen Trai, Thanh Xuan Nam, Hanoi, Vietnam</t>
  </si>
  <si>
    <t>024-38545468</t>
  </si>
  <si>
    <t>024-38545471</t>
  </si>
  <si>
    <t>ims_labourmarket@fpt.vn</t>
  </si>
  <si>
    <t>ims-vietnam.com</t>
  </si>
  <si>
    <t>Labor export, Experts and laborers export; Foreign language training, career and orientation education for laborers to work abroad; Commercial activities Trade in goods export-import....; Agent of sales, purchase, consignment of goods and food; Trade in wine, beer, cigarettes, Trade in real estate, lease of headquarters offices ....</t>
  </si>
  <si>
    <t>11.310.000.000</t>
  </si>
  <si>
    <t>53.000.000.000</t>
  </si>
  <si>
    <t>42 (13)</t>
  </si>
  <si>
    <t>Nguyen Lan Hang</t>
  </si>
  <si>
    <t>Not have</t>
  </si>
  <si>
    <t>00-000000</t>
  </si>
  <si>
    <t>Infinity Viet Nam Improvement Joint Stock Company (IFN.,JSC)</t>
  </si>
  <si>
    <t>ifnvninfo@gmail.com</t>
  </si>
  <si>
    <t>ifn.vn</t>
  </si>
  <si>
    <t>19/03/2012</t>
  </si>
  <si>
    <t>18 (12)</t>
  </si>
  <si>
    <t>Le Trung Nghia</t>
  </si>
  <si>
    <t>PHAM DANG CUONG</t>
  </si>
  <si>
    <t>20/7/2018</t>
  </si>
  <si>
    <t>HVTC Overseas human resourse development joint stock company (HVTC OVERSEAS COMPANY)</t>
  </si>
  <si>
    <t>HVTC OVERSEAS COMPANY</t>
  </si>
  <si>
    <t>DD plot, My Dinh-Me Tri new urban area, My Dinh 1 ward, Nam Tu Liem district, Hanoi, Vietnam</t>
  </si>
  <si>
    <t>0936129936</t>
  </si>
  <si>
    <t>0242532608</t>
  </si>
  <si>
    <t>hvtcquocte.xkld@gmail.com</t>
  </si>
  <si>
    <t>www.xuatkhaulaodonghvtc.vn</t>
  </si>
  <si>
    <t>16 (5)</t>
  </si>
  <si>
    <t>P25XL2, 37 group, Phuong Liet ward, Thanh Xuan district, Hanoi, Vietnam</t>
  </si>
  <si>
    <t>leanhtuanhvtcquocte@gmail.com</t>
  </si>
  <si>
    <t>Trinh Van Nam</t>
  </si>
  <si>
    <t>神奈川県川崎市川崎区池上新町1-11-2コアレックスビル第2 102</t>
  </si>
  <si>
    <t>+8180-9692-8868</t>
  </si>
  <si>
    <t>nambkak52@gmail.com</t>
  </si>
  <si>
    <t>Not yet</t>
  </si>
  <si>
    <t>Viet Nam Nationwide development Jointstock Campany (VINADE.,JSC)</t>
  </si>
  <si>
    <t>VINADE</t>
  </si>
  <si>
    <t>Nguyen Thị Bich Lien</t>
  </si>
  <si>
    <t>No. 25, Lane 630, Truong Chinh Street, Nga Tu So Ward, Dong Da District, Hanoi City</t>
  </si>
  <si>
    <t xml:space="preserve">024-3564-1095                         </t>
  </si>
  <si>
    <t xml:space="preserve">024-3564-1097                        </t>
  </si>
  <si>
    <t>nhanluclienviet@gmail.com</t>
  </si>
  <si>
    <t>lienvietjsc.com</t>
  </si>
  <si>
    <t>(Sending laborers to work overseas under contract; Restaurant business and catering services; Vocational education; Activities carried out by centers and agents for employment consultancy, introduction, and brokerage)</t>
  </si>
  <si>
    <t>12(4)</t>
  </si>
  <si>
    <t>Luu Thi Bich Ngoc</t>
  </si>
  <si>
    <t>Suite 901 CT1, residential group No. 17, Trung Van Ward, Nam Tu Liem District, Hanoi City</t>
  </si>
  <si>
    <t>0904580955, 024-3564-1095</t>
  </si>
  <si>
    <t>024-3564-1097</t>
  </si>
  <si>
    <t>ngocts@gmail.com</t>
  </si>
  <si>
    <t>To Thi Thuy Nga</t>
  </si>
  <si>
    <t>Japan, Hyogo-Ken, Amagasaki-shi, Inaba Motomachi, 3-8</t>
  </si>
  <si>
    <t>08062216886</t>
  </si>
  <si>
    <t>NHAN AI INTERNATIONAL CORPORATION (NHAN AI.,CORP)</t>
  </si>
  <si>
    <t>NHAN AI.,CORP</t>
  </si>
  <si>
    <t xml:space="preserve">C5 P94, Trung Tu Tenement, Trung Tu Ward, Dong Da District, Ha Noi City.
</t>
  </si>
  <si>
    <t>quoctenhanai@gmail.com / duonglao.nhanaicorp@gmail.com</t>
  </si>
  <si>
    <t>www.nhanaicorp.vn</t>
  </si>
  <si>
    <t>Providing health care services for the elderly and the disabled; Training human resources for eldesly care and people with disabilities; Providing elderly care equipments; Education support service; Supply and manage labor force.</t>
  </si>
  <si>
    <t>25 (17)</t>
  </si>
  <si>
    <t>No H10, 28 Lane, Xuan La street, Tay Ho district, Ha Noi City</t>
  </si>
  <si>
    <t>nkthanh.nhanaicorp@gmail.com</t>
  </si>
  <si>
    <t>NGUYEN THI MINH NGUYET</t>
  </si>
  <si>
    <t>103-0023, 7 kai, Wakamatsu Bulding, 3-3-6 Nihonbashi, Chuuo - ku, Tokyo, Japan</t>
  </si>
  <si>
    <t>+81 3-6202-7524</t>
  </si>
  <si>
    <t>minhnguyet.nhanaicorp@gmail.com</t>
  </si>
  <si>
    <t>Labour resource supply and management</t>
  </si>
  <si>
    <t>Nguyen Thi Thuy Hang</t>
  </si>
  <si>
    <t>〒739-0024 Hiroshima-ken, Higashihiroshima-shi, Saijōchō Misonou 105 4837-2-212</t>
  </si>
  <si>
    <t>BIGSUN CONSULTING AND INTERNATIONAL DEVELOPMENT JOINT STOCK COMPANY</t>
  </si>
  <si>
    <t>BAVITICO., JSC</t>
  </si>
  <si>
    <t>CHAINCO.,JSC</t>
  </si>
  <si>
    <t>TAVICOM</t>
  </si>
  <si>
    <t>U INTERNATIONAL HUMAN CO.,LTD</t>
  </si>
  <si>
    <t>Tuong Dang Viet Nam Co.Ltd.(TUONG DANG VIET NAM COMPANY LIMITED)</t>
  </si>
  <si>
    <t>Nguyen Duy</t>
  </si>
  <si>
    <t>No.12 N4 90 Nguyen Tuan str. Thanh Xuan Dist. Ha Noi City, Viet Nam</t>
  </si>
  <si>
    <t>0243 5690264</t>
  </si>
  <si>
    <t>tuongdang.co@gmail.com</t>
  </si>
  <si>
    <t>tuongdang.com.vn</t>
  </si>
  <si>
    <t>17/09/2015</t>
  </si>
  <si>
    <t>Performing the activity of sending Vietnamese workers working overseas</t>
  </si>
  <si>
    <t>18(12)</t>
  </si>
  <si>
    <t>Pham Tuan Du</t>
  </si>
  <si>
    <t>Office manager</t>
  </si>
  <si>
    <t>213-0004 KANAGAWAKEN KAWASAKISHI TAKATSUKU SUWA 3-12-26 SURI SK OUCHI 102</t>
  </si>
  <si>
    <t>‘080-6652-1985</t>
  </si>
  <si>
    <t>phamtuandu@gmail.com</t>
  </si>
  <si>
    <t>Bigsun Consulting and International development joint stock company</t>
  </si>
  <si>
    <t>No.24, Bac Son Area, Chuc Son Town, Chuong My District, Ha Noi, Viet Nam</t>
  </si>
  <si>
    <t>024-2262-7777</t>
  </si>
  <si>
    <t>viethumanjp@gmail.com</t>
  </si>
  <si>
    <t>duhocbigsun.com</t>
  </si>
  <si>
    <t>Educational counseling</t>
  </si>
  <si>
    <t>12 (12)</t>
  </si>
  <si>
    <t>Truong Thi Mien</t>
  </si>
  <si>
    <t>Overseas Labor Management and Observation department manager</t>
  </si>
  <si>
    <t>Group 26, Yen So ward , Hoang Mai district, Ha Noi</t>
  </si>
  <si>
    <t>094-951-7510</t>
  </si>
  <si>
    <t>miendieminh@gmail.com</t>
  </si>
  <si>
    <t>Ha Ngoc Minh</t>
  </si>
  <si>
    <t>Minh</t>
  </si>
  <si>
    <t>Fukuoka city Higashi-ku matsushima 2 chome,10-8-11</t>
  </si>
  <si>
    <t>8180-3372-1949</t>
  </si>
  <si>
    <t>Bac Viet Trading and International Manpower Supply Joint Stock Company (BAVITICO., JSC)</t>
  </si>
  <si>
    <t>Nguyen Thai Thuy</t>
  </si>
  <si>
    <t xml:space="preserve">4B, lane 2, Ton That Thuyet Str, Dich Vong Hau Ward, Cau Giay Dist, Ha Noi
</t>
  </si>
  <si>
    <t>bacviet2222@gmail.com</t>
  </si>
  <si>
    <t>https://www.facebook.com/Công-ty-cổ-phần-thương-mại-và-nhân-lực-quốc-tế-Bắc-Việt-781067188752610/</t>
  </si>
  <si>
    <t>200.000.000</t>
  </si>
  <si>
    <t>15 (5)</t>
  </si>
  <si>
    <t>Nguyen Thanh Son</t>
  </si>
  <si>
    <t>Deputy Management Diector</t>
  </si>
  <si>
    <t>1202, Bulding B, Apartment 789, 11 My Dinh 1 Ward, Nam Tu Liem Dist ,Ha noi</t>
  </si>
  <si>
    <t>NGUYEN HOAI NAM</t>
  </si>
  <si>
    <t>In the case of a company/organization</t>
  </si>
  <si>
    <t>Tokyo-toshima-ikebukuro-2-45-1-806</t>
  </si>
  <si>
    <t>070 2186 6537</t>
  </si>
  <si>
    <t>namjvci@gmail.com</t>
  </si>
  <si>
    <t>U INTERNATIONAL HUMAN CO., LTD</t>
  </si>
  <si>
    <t>34 – 40 C1 Street, Ward 13, Tan Binh District, HCM City, Vietnam.</t>
  </si>
  <si>
    <t>https://uinterhuman.com/</t>
  </si>
  <si>
    <t>26/10/2015</t>
  </si>
  <si>
    <t>40 (21)</t>
  </si>
  <si>
    <t>Le Thi Ngoc Tuyen</t>
  </si>
  <si>
    <t>38 – 40 C1 Street, Ward 13, Tan Binh District, Ho Chi Minh City</t>
  </si>
  <si>
    <t>sakura.izumi.vn@gmail.com</t>
  </si>
  <si>
    <t>125-0054 tokyo, katsushikaku, takasago 3-25-14 purimoferiche 101</t>
  </si>
  <si>
    <t>Other education not yet classified Details: Education is not defined by level in training centers. Foreign language teaching Educational support services Details: Education consultant Operation of nurturing and nursing facilities Health care activities for people with meritorious services, the elderly and disabled people who are unable to take care of themselves Details: Health care activities for the elderly (excluding medical examination and treatment) Real estate business, land use rights of owners, owners or renters Details: Real estate business Consulting, brokerage, auction real estate, auction land use rights Details: Consultancy on real estate (except legal advice); Real estate brokerage; ...</t>
  </si>
  <si>
    <t>Chau Anh International Cooperation Joint Stock Company (CHAINCO., JSC)</t>
  </si>
  <si>
    <t>Nguyen Minh Giang</t>
  </si>
  <si>
    <t>No. 93A, 187/49 Hong Mai Street., Quynh Loi Ward., Ha Ba Trung Dist., Ha Noi City, Vietnam</t>
  </si>
  <si>
    <t>024-36276708; 0084-936123535</t>
  </si>
  <si>
    <t>024-36276708</t>
  </si>
  <si>
    <t>chaincojsc@gmail.com</t>
  </si>
  <si>
    <t>Newly established, no URL</t>
  </si>
  <si>
    <t>Newly established, no income</t>
  </si>
  <si>
    <t>14 (05)</t>
  </si>
  <si>
    <t>Nguyen Viet Ha</t>
  </si>
  <si>
    <t>Tokyo-to-Minato-ku, Higashi Azabu ichi chome 29 banchi 3 go</t>
  </si>
  <si>
    <t>0908-200-0495</t>
  </si>
  <si>
    <t>infor.thuanphat@gmail.com</t>
  </si>
  <si>
    <t>Joint Stock Company - Processing and preserving meat and meat products; Seafood processing and preservation of aquatic products and products; - Laundry and cleaning of textile and fur products; - Exploiting, processing and supplying water; Drainage and waste water treatment; - Construction of houses of all kinds; Construction of railways and road projects; Construction of public utility works; - Collapse; Prepare surface; Finish construction; - Wholesaling computers, peripherals and software; Wholesale of electronic and telecommunications equipment and components; - Wholesaling other materials and equipment in construction; - Inland and suburban passenger transport (except for bus transport); ...</t>
  </si>
  <si>
    <t xml:space="preserve"> Le Thi Ngoc Tuyen</t>
  </si>
  <si>
    <t>29/8/2018</t>
  </si>
  <si>
    <t>Dang Van Thieu</t>
  </si>
  <si>
    <t>Sakamoto Norio</t>
  </si>
  <si>
    <t>Katutadai 2-33-19 Yachiyo City, Chiba Pref, JP</t>
  </si>
  <si>
    <t>81 9087417072</t>
  </si>
  <si>
    <t>JHL VIETNAM GROUP., JSC</t>
  </si>
  <si>
    <t>VHC JINZAI NETWORK.,CORP</t>
  </si>
  <si>
    <t>HTCS MANPOWER</t>
  </si>
  <si>
    <t>JHL Viet Nam Manpower Supply Group Joint Stock Company (JHL VIETNAM.,JSC)</t>
  </si>
  <si>
    <t>Nguyen Dinh Tham</t>
  </si>
  <si>
    <t>No 41, Le Hong Phong Street, Dien Bien ward, Ba Dinh district, Ha Noi city, Viet Nam</t>
  </si>
  <si>
    <t>0243-757-8814</t>
  </si>
  <si>
    <t>0243-757-8817</t>
  </si>
  <si>
    <t>thamnd@jhlvietnam.com</t>
  </si>
  <si>
    <t>http://www.jhlvietnam.com</t>
  </si>
  <si>
    <t>19/06/2017</t>
  </si>
  <si>
    <t>32 (19)</t>
  </si>
  <si>
    <t>Nguyen Xuan Thi</t>
  </si>
  <si>
    <t>Head of Foreign markets</t>
  </si>
  <si>
    <t>0936-006-815</t>
  </si>
  <si>
    <t>jhl@jhlvietnam.com</t>
  </si>
  <si>
    <t>Hoang Thi Thuy Dung</t>
  </si>
  <si>
    <t>052-462-1081</t>
  </si>
  <si>
    <t>052-462-1082</t>
  </si>
  <si>
    <t>contact@jhlvietnam.com</t>
  </si>
  <si>
    <t>14/07/2017</t>
  </si>
  <si>
    <t>Nguyen Thi Huyen</t>
  </si>
  <si>
    <t>120.000.000.000</t>
  </si>
  <si>
    <t>HTCS TRAINING AND MANPOWER SUPPLYING JOINT STOCK COMPANY ( HTCS MANPOWER)</t>
  </si>
  <si>
    <t>Dinh Nho Hong</t>
  </si>
  <si>
    <t>Civil group 12, Kieu Mai street, Phuc Dien ward, Bac Tu Liem district, Ha Noi city, Viet Nam</t>
  </si>
  <si>
    <t>0989 977 391</t>
  </si>
  <si>
    <t>hongdinhnhojp@gmail.com</t>
  </si>
  <si>
    <t>Supply and management of labor resources: organization of selection and procedures; contract performance; management and protection of legal rights and benefits of laborers working overseas; entitlement and policies for contracted laborers working overseas. Vocational education: vocational training, foreign language teaching for contracted laborers working overseas; Educational support services: educational counseling, educational guidance, evaluation of educational testing, student exchange programs</t>
  </si>
  <si>
    <t>15(7)</t>
  </si>
  <si>
    <t>Nguyen Van Hien</t>
  </si>
  <si>
    <t>Chief Executive Oficer ( CEO)</t>
  </si>
  <si>
    <t>Flat No 2405, MD Complex, Civil group 8, Cau Dien ward, Nam Tu Liem district, Ha Noi city</t>
  </si>
  <si>
    <t>0968 662 013</t>
  </si>
  <si>
    <t>nguyenhien@htc-vn.com</t>
  </si>
  <si>
    <t>Truong To Loan</t>
  </si>
  <si>
    <t>〒569-0815, Flat No 209, 1 chome 4-10 Showadai cho, Takatsuki city, Osaka, Nhật Bản〒〒</t>
  </si>
  <si>
    <t>070-3668-5091</t>
  </si>
  <si>
    <t>toloantruong8792@gmail.com</t>
  </si>
  <si>
    <t>INTERNATIONAL TRAENCO</t>
  </si>
  <si>
    <t>25/9/2018</t>
  </si>
  <si>
    <t>International Traenco Joint Stock Company (INTERNATIONAL TRAENCO CO.,JSC)</t>
  </si>
  <si>
    <t>Luu Quoc Khanh</t>
  </si>
  <si>
    <t>No 15, alley 251 Mai Dich street, Mai Dich ward, Cau Giay district, Hanoi city, Viet Nam.</t>
  </si>
  <si>
    <t>091-551-7080</t>
  </si>
  <si>
    <t>024-3792-1789</t>
  </si>
  <si>
    <t>khanhtralacen@gmail.com</t>
  </si>
  <si>
    <t>http://traencotlc.com</t>
  </si>
  <si>
    <t>Services for sending laborers to work abroad; Study abroad</t>
  </si>
  <si>
    <t>0 VNĐ ( new company)</t>
  </si>
  <si>
    <t>Pham Van Dung</t>
  </si>
  <si>
    <t>096-550-4426/096-872-4398</t>
  </si>
  <si>
    <t>traencotlc01@gmail.com</t>
  </si>
  <si>
    <t>Tran Quang Huan</t>
  </si>
  <si>
    <t>Aichiken, Ichinomiyashi, Morimoto 5-3-5 Okadashinei 305</t>
  </si>
  <si>
    <t>080-398-71797</t>
  </si>
  <si>
    <t>tran0785@yahoo.com</t>
  </si>
  <si>
    <t>30 (8)</t>
  </si>
  <si>
    <t>15/10/2018</t>
  </si>
  <si>
    <t>PHU THO CO.</t>
  </si>
  <si>
    <t>Phu Tho Garment &amp; Labour Export Joint Stock Company ( PHU THO CO )</t>
  </si>
  <si>
    <t>Nguyen Van Lam</t>
  </si>
  <si>
    <t>No.16, Hoa Phong street, gia cam ward, Viet Tri city, Phu Tho province</t>
  </si>
  <si>
    <t>0210 - 384 - 6439 '</t>
  </si>
  <si>
    <t>0210 - 384 - 8005 '</t>
  </si>
  <si>
    <t>phuthocongty@yahoo.com.vn</t>
  </si>
  <si>
    <t>28/12/2003</t>
  </si>
  <si>
    <t>Implementing services of sending labors to work abroad; Garment processing</t>
  </si>
  <si>
    <t>6.000.000.000 VND</t>
  </si>
  <si>
    <t>3.876.235.000 VND</t>
  </si>
  <si>
    <t>Hoang Minh Hong</t>
  </si>
  <si>
    <t>Area 2, Minh Phuong ward, Viet Tri city, Phu Tho province.</t>
  </si>
  <si>
    <t>098 183 1999 '</t>
  </si>
  <si>
    <t>hoangminhhongvt@gmail.com</t>
  </si>
  <si>
    <t>phuthucovt.2018@gmail.com</t>
  </si>
  <si>
    <t>024-38314265</t>
  </si>
  <si>
    <t>nguyenvietha0207@gmail.com</t>
  </si>
  <si>
    <t>26  ( 12 )</t>
  </si>
  <si>
    <t>(028).3812 1111/ 0906555579</t>
  </si>
  <si>
    <t>sasaki.izumi@uinterhuman.com</t>
  </si>
  <si>
    <t>Sasaki Hiroshi</t>
  </si>
  <si>
    <t>81-9085983539</t>
  </si>
  <si>
    <t>sasaki@uinterhuman.com</t>
  </si>
  <si>
    <t>trungdv.quinnhn@gmail.com</t>
  </si>
  <si>
    <t>Export import and international Manpower Supply joint stock company (IMS)</t>
  </si>
  <si>
    <t>28/12/2018</t>
  </si>
  <si>
    <t>IVY HR., JSC</t>
  </si>
  <si>
    <t>AAM International Human Supply Development Joint Stock Company ( AAMHR JSC)</t>
  </si>
  <si>
    <t>NGUYEN BA THANG</t>
  </si>
  <si>
    <t>3th Floor, C'Land Building, 81 Le Duc Tho Street, My Dinh 2 Ward, Nam Tu Liem District, Hanoi City, Vietnam.</t>
  </si>
  <si>
    <t>024- 3514- 0808</t>
  </si>
  <si>
    <t>024- 3200- 9887</t>
  </si>
  <si>
    <t>ngocmai10062008@gmail.com</t>
  </si>
  <si>
    <t xml:space="preserve">http://www.aamhr.com.vn </t>
  </si>
  <si>
    <t>Supply and Manage of labor resources , Services of Sending laborers to work overseas.</t>
  </si>
  <si>
    <t>17 (11)</t>
  </si>
  <si>
    <t>Mr. Do Ngoc Canh</t>
  </si>
  <si>
    <t>Vinh Lam Hamlet, Le Ninh Commune, Kinh Mon District, Hai Duong Province, Vietnam.</t>
  </si>
  <si>
    <t>0945- 344- 874</t>
  </si>
  <si>
    <t>canhdn@aamhr.com.vn</t>
  </si>
  <si>
    <t>Ms. Trinh Thi Nhu Nga</t>
  </si>
  <si>
    <t>761-8072 Kagawaken, Takamatsu chou 300-1 Reopasu rowaaru sankei A 110 gou</t>
  </si>
  <si>
    <t>0802- 9874- 632</t>
  </si>
  <si>
    <t>0 VND</t>
  </si>
  <si>
    <t>IVY HR International Joint Stock Company (IVY HR.,JSC)</t>
  </si>
  <si>
    <t xml:space="preserve">AAM INTERNATIONAL HUMAN SUPPLY DEVELOPMENT JSC </t>
  </si>
  <si>
    <t>TAMIDECO</t>
  </si>
  <si>
    <t>F&amp;A Ltd.,Co</t>
  </si>
  <si>
    <t>VMSC CO.,LTD</t>
  </si>
  <si>
    <t>TOP CREATIVE</t>
  </si>
  <si>
    <t>Pham Hong Linh</t>
  </si>
  <si>
    <t>43/100 Doi Can Street, Doi Can Ward, Ba Đinh District, Hanoi City</t>
  </si>
  <si>
    <t>024-3759-3133</t>
  </si>
  <si>
    <t>info@favnconsult.com</t>
  </si>
  <si>
    <t>www.favnconsult.com</t>
  </si>
  <si>
    <t>15/12/2015</t>
  </si>
  <si>
    <t>Supply and management of laborers working abroad</t>
  </si>
  <si>
    <t>43/100 Doi Can Street, Doi Can Ward, Ba Dinh District, Hanoi City, Vietnam</t>
  </si>
  <si>
    <t>Truong My Hien</t>
  </si>
  <si>
    <t>Fuji Shiro Building 3 Floor, 30 - 4 Shinbashi 4- Minato Ku - Tokyo - Janpan. 105-0004</t>
  </si>
  <si>
    <t>F&amp;A Vietnam Limieted Company (F&amp;A CO., LTD)</t>
  </si>
  <si>
    <t>NGO VAN HOAT</t>
  </si>
  <si>
    <t>024-3780-9028</t>
  </si>
  <si>
    <t>tamideco.com.vn</t>
  </si>
  <si>
    <t>19/12/2015</t>
  </si>
  <si>
    <t>Providing services to send laborers to work abroad</t>
  </si>
  <si>
    <t>6.000.000.000 vnd</t>
  </si>
  <si>
    <t>No revenue</t>
  </si>
  <si>
    <t>12 (10)</t>
  </si>
  <si>
    <t>Ngo van hoat</t>
  </si>
  <si>
    <t>No. 1B, 310/15 Lane, Nghi Tam Street, Quang An Ward, Tay Ho District, Ha Noi City, Viet Nam</t>
  </si>
  <si>
    <t>hoatvina@gmail.com</t>
  </si>
  <si>
    <t>202-105 Funaki, Hokota- shi, Ibaraki-ken, Japan</t>
  </si>
  <si>
    <t>Tanminh production and trade development company limited</t>
  </si>
  <si>
    <t>GENERAL MANAGER</t>
  </si>
  <si>
    <t xml:space="preserve">TOP CREATIVE JOINT STOCK COMPANY LIMITED (TOP CREATIVE ., JSJ) </t>
  </si>
  <si>
    <t>Vnsteel Manpower Supply and Services Company Limited (VMSC CO., LTD)</t>
  </si>
  <si>
    <t>PHAM CHI NGHIA</t>
  </si>
  <si>
    <t>No 242 Kim Ma Street, Kim Ma Ward, Ba Dinh District, Hanoi City, Vietnam</t>
  </si>
  <si>
    <t>chaunguyenthanh2015@gmail.com</t>
  </si>
  <si>
    <t>www.topcreative.vn</t>
  </si>
  <si>
    <t>28/10/2011</t>
  </si>
  <si>
    <t>labour resource supply and management</t>
  </si>
  <si>
    <t>9,000,000,000 vnd</t>
  </si>
  <si>
    <t>187,000,000 VND</t>
  </si>
  <si>
    <t>15 (9)</t>
  </si>
  <si>
    <t>CHAIRMAN OF THE BOARD</t>
  </si>
  <si>
    <t>NO 22-28 VINHOME RIVERSIDE, LONG BIEN,HA NOI</t>
  </si>
  <si>
    <t>chinghiaphamgia@gmail.com</t>
  </si>
  <si>
    <t>TRUONG THU THAO</t>
  </si>
  <si>
    <t>FUKUOKA-KEN, FUKUOKA-SHI, HIGASHI-KU, MAIDASHI 1-5-23-103</t>
  </si>
  <si>
    <t>84 2422028666</t>
  </si>
  <si>
    <t>Hoang Xuan Hong</t>
  </si>
  <si>
    <t>No 63, 42 Alley, Lac Trung Street, Thanh Luong Ward, Hai Ba Trung District, Ha Noi, Viet Nam</t>
  </si>
  <si>
    <t>0243 9875006</t>
  </si>
  <si>
    <t>0243 9875010</t>
  </si>
  <si>
    <t>hongvsc@gmail.com / honghx@vnsteel.vn</t>
  </si>
  <si>
    <t>www.vnsteel.vn</t>
  </si>
  <si>
    <t>Labour supplying; Studying aboard; Tourism</t>
  </si>
  <si>
    <t>6.800.000.000 VND</t>
  </si>
  <si>
    <t>4.200.000.000 VND</t>
  </si>
  <si>
    <t>63/42 Lac Trung District, Ha Noi, Viet Nam</t>
  </si>
  <si>
    <t>Setting up</t>
  </si>
  <si>
    <t>14/01/2019</t>
  </si>
  <si>
    <t>20(12)</t>
  </si>
  <si>
    <t>19 (12)</t>
  </si>
  <si>
    <t>INCOOP3 CO., LTD</t>
  </si>
  <si>
    <t>MANPOWER TADASHI., JSC</t>
  </si>
  <si>
    <t>MDVN., JSC</t>
  </si>
  <si>
    <t>Nguyễn Đức Việt</t>
  </si>
  <si>
    <t>098.894.7749</t>
  </si>
  <si>
    <t>Info@mdvietnam.vn</t>
  </si>
  <si>
    <t>https://mdvietnam.vn</t>
  </si>
  <si>
    <t>6.600.000.000 VND – Six billiovn six hundred million VND</t>
  </si>
  <si>
    <t>Revenue of 2017: 0 VND</t>
  </si>
  <si>
    <t>18 (16)</t>
  </si>
  <si>
    <t>No.02, Lane 616 Kim Giang street, Thanh Liet Commune, Thanh Tri district, Ha Noi city, Vietnam</t>
  </si>
  <si>
    <t>090.303.3383</t>
  </si>
  <si>
    <t>vietnd@mdvietnam.vn</t>
  </si>
  <si>
    <t>Nguyen Tan Tao</t>
  </si>
  <si>
    <t>NGUYEN DUC VIET</t>
  </si>
  <si>
    <t>Tadashi Manpower Joint Stock Company (MANPOWER TADASHI.,JSC)</t>
  </si>
  <si>
    <t>Tong Van Linh</t>
  </si>
  <si>
    <t>No. 136, Phu Vinh Street, Phu Son Ward, Thanh Hoa City, Thanh Hoa Province, Vietnam</t>
  </si>
  <si>
    <t>`023-7399-2345</t>
  </si>
  <si>
    <t>tadashi.vn@gmail.com</t>
  </si>
  <si>
    <t>tadashi-jinzai.vn</t>
  </si>
  <si>
    <t>15/03/2018</t>
  </si>
  <si>
    <t>5.168.000.000 vnd</t>
  </si>
  <si>
    <t>No. 21/02, Phu Quy Street, Phu Son Ward, Thanh Hoa City, Thanh Hoa Province, Vietnam</t>
  </si>
  <si>
    <t>`096-120-5259</t>
  </si>
  <si>
    <t>tongvanlinh@tadashi-jinzai.vn</t>
  </si>
  <si>
    <t>Ngo Ngoc Anh</t>
  </si>
  <si>
    <t>Japan- Kanagawa-ken, Kawasaki-shi, Kawasaki-ku, Miyamae-cho 8-13, Oosaka Biru 502go</t>
  </si>
  <si>
    <t>`080-3690-8594</t>
  </si>
  <si>
    <t>`050-1416-8576</t>
  </si>
  <si>
    <t>ngocanh@tadashi-jinzai.vn</t>
  </si>
  <si>
    <t>NGHIEM VAN DINH</t>
  </si>
  <si>
    <t>No NV9-24 Home for war officers B42, B47 – General department V – Ministry of public security, Chien Thang road, Tan Trieu commune, Thanh Tri district, Ha Noi, Viet Nam</t>
  </si>
  <si>
    <t>024-8587-9879</t>
  </si>
  <si>
    <t>incoop3@gmail.com</t>
  </si>
  <si>
    <t>www.incoop3@gmail.com</t>
  </si>
  <si>
    <t>16/03/2017</t>
  </si>
  <si>
    <t>6000000000 VND</t>
  </si>
  <si>
    <t>Nguyen Sy Tuan</t>
  </si>
  <si>
    <t>No. 52, Lane 125/2 Trung Kinh Street, Trung Hoa Ward, Cau Giay District, Hanoi.</t>
  </si>
  <si>
    <t>091-322-0777</t>
  </si>
  <si>
    <t>tuanvinaeduco@gmail.com</t>
  </si>
  <si>
    <t>Phu Tran Nghia</t>
  </si>
  <si>
    <t>331-0825 Saitama-ken, saitama-shi , kita-ku, kishihiki-chou 2-242-2, Grand bois Omiya 409</t>
  </si>
  <si>
    <t>080-3517-3987</t>
  </si>
  <si>
    <t>ptnghia84@gmail.com</t>
  </si>
  <si>
    <t>31/01/2019</t>
  </si>
  <si>
    <t>MINH VUONG CORP</t>
  </si>
  <si>
    <t>DELIGHT WORKS VIETNAM</t>
  </si>
  <si>
    <t>29/3/2019</t>
  </si>
  <si>
    <t>20(9)</t>
  </si>
  <si>
    <t>Phan Van Binh</t>
  </si>
  <si>
    <t>Floor 6, ACCI buiding, Le Trong Tan street, Khuong Mai ward, Thanh Xuan district, Hanoi, Vietnam.</t>
  </si>
  <si>
    <t>‘024-7304-3296</t>
  </si>
  <si>
    <t>minhvuongtmdt@gmail.com</t>
  </si>
  <si>
    <t>http://minhvuong.vn</t>
  </si>
  <si>
    <t>21/06/2016</t>
  </si>
  <si>
    <t>Multi-industry business including the field of sending workers to work abroad</t>
  </si>
  <si>
    <t>20.000.000.000 VND (Twenty billions VND)</t>
  </si>
  <si>
    <t>Floor 6, ACCI buiding, Le Trong Tan street, Khuong Mai ward, Thanh Xuan district, Hanoi, Vietnam</t>
  </si>
  <si>
    <t>084-972-199-119</t>
  </si>
  <si>
    <t>Vuong Thi Khanh Linh</t>
  </si>
  <si>
    <t>Kagawaken mitoyoshi minocho shimotakase 1191-1</t>
  </si>
  <si>
    <t>0875-237-789</t>
  </si>
  <si>
    <t>seikyo.pl1@tiara.ocn.ne.jp</t>
  </si>
  <si>
    <t xml:space="preserve">Minh Vuong Import Export and Investment Joint stock company (MINHVUONG CORP.,) </t>
  </si>
  <si>
    <t>Thai Thi Mai Thanh</t>
  </si>
  <si>
    <t>Lot No. 24 - B1 of Khue Trung floating island, Khue Trung ward, Cam Le district, Da Nang city</t>
  </si>
  <si>
    <t>trungtamdaotaoblue@gmail.com</t>
  </si>
  <si>
    <t>delightworksvietnam.vn</t>
  </si>
  <si>
    <t>labor export</t>
  </si>
  <si>
    <t>Not yet active, newly granted a permit to send workers to work abroad</t>
  </si>
  <si>
    <t>Deputy Director of the Company</t>
  </si>
  <si>
    <t>Quang Trung street, Ha Dong district, Ha Noi city</t>
  </si>
  <si>
    <t>thanhbinhctc5@gmail.com</t>
  </si>
  <si>
    <t>thuxkldnhatban@gmail.com</t>
  </si>
  <si>
    <t>Delight Works Viet Nam one menber company limited (DELIGHT WORKS VIET NAM)</t>
  </si>
  <si>
    <t>Tuu Liet Hamlet, Tam Hiep Commune, Thanh Tri District, Hanoi City, Vietnam</t>
  </si>
  <si>
    <t>hanoilink.com.vn</t>
  </si>
  <si>
    <t>12,000,000,000 VND</t>
  </si>
  <si>
    <t>14 (06)</t>
  </si>
  <si>
    <t>35 (13)</t>
  </si>
  <si>
    <t>Tran Thanh Binh</t>
  </si>
  <si>
    <t xml:space="preserve"> Phan Thi Thu</t>
  </si>
  <si>
    <t>ASIA HUMAN - TRADE</t>
  </si>
  <si>
    <t>Floor N.9, MD Complex Tower - 8 Nguyen Co Thach street, Cau Dien ward, Nam Tu Liem District, Hanoi, Vietnam</t>
  </si>
  <si>
    <t>Tran Thi Hien</t>
  </si>
  <si>
    <t>272-0133 Chibaken, Ichikawashi, Gyotoku Ekimae 2-21-0-102</t>
  </si>
  <si>
    <t>08053737879</t>
  </si>
  <si>
    <t>PTM VIETNHAT</t>
  </si>
  <si>
    <t>CCS GIA HUY</t>
  </si>
  <si>
    <t>IMSTRACO</t>
  </si>
  <si>
    <t>26/4/2019</t>
  </si>
  <si>
    <t>Viet Nhat commerce and education development joint stock company (PTM VIET NHAT., JSC)</t>
  </si>
  <si>
    <t>Apartment L1-1, No 13, Cau Dien Ward, Nam Tu Liem Districk, Ha Noi City, Viet Nam</t>
  </si>
  <si>
    <t>(+84) 24-3797-0046/ 988-230-055</t>
  </si>
  <si>
    <t>(+84) 24-3797-0047</t>
  </si>
  <si>
    <t>info@ptmjsc.com.vn</t>
  </si>
  <si>
    <t>www.ptmjsc.com.vn</t>
  </si>
  <si>
    <t>10,000,000,000 vnd</t>
  </si>
  <si>
    <t>2,087,195,448 vnd</t>
  </si>
  <si>
    <t>Head of Labor Market Department</t>
  </si>
  <si>
    <t>(+84)24-3797-0046/ 984-978-199</t>
  </si>
  <si>
    <t>(+84)24-3797-0047</t>
  </si>
  <si>
    <t>phamyen@ptmjsc.com</t>
  </si>
  <si>
    <t>Tran Anh Khoa</t>
  </si>
  <si>
    <t>Osakashi, Naniwaku, Nambanaka 2 Chome 10-70, Namba Parks Building 19F</t>
  </si>
  <si>
    <t>(+81)90-6372-0413/ 67762-8906</t>
  </si>
  <si>
    <t>anhkhoaptm@gmail.com</t>
  </si>
  <si>
    <t>22   (17 )</t>
  </si>
  <si>
    <t>CCS GIA HUY JOINT STOCK COMPANY (CCS GIA HUY)</t>
  </si>
  <si>
    <t>LAI XA INDUSTRIAL ZONE, KIM CHUNG COMMUNE, HOAI DUC DISTRICT, HA NOI CITY</t>
  </si>
  <si>
    <t>(84-81)6617777</t>
  </si>
  <si>
    <t>(84-24)33861829</t>
  </si>
  <si>
    <t>info@ccsgiahuy.com.vn</t>
  </si>
  <si>
    <t>http://ccsgiahuy.com.vn</t>
  </si>
  <si>
    <t>31/05/2018</t>
  </si>
  <si>
    <t>5 billion VND</t>
  </si>
  <si>
    <t>BUI HUY GIANG</t>
  </si>
  <si>
    <t>buihuygiang2211@gmail.com</t>
  </si>
  <si>
    <t>Representative Office Of CCS Gia Huy Company in Japan</t>
  </si>
  <si>
    <t>LE VAN THUONG</t>
  </si>
  <si>
    <t>Fukuoka-shi chuo-ku maizuru 3-2-2-1 streem - line maizuru 501</t>
  </si>
  <si>
    <t>092-707-0636</t>
  </si>
  <si>
    <t>lethuong93samurai@gmail.com</t>
  </si>
  <si>
    <t>20  (17)</t>
  </si>
  <si>
    <t>NGUYEN DUC TAM</t>
  </si>
  <si>
    <t>'08 3822 7727</t>
  </si>
  <si>
    <t>'08 3822 7728</t>
  </si>
  <si>
    <t>nguyenquyenln@gmail.com</t>
  </si>
  <si>
    <t>www.lotushuman.com.vn</t>
  </si>
  <si>
    <t>According to the list of business lines such as the attached business registration certificate</t>
  </si>
  <si>
    <t>17.000.000.000 VND</t>
  </si>
  <si>
    <t>1.000.000.000 VND</t>
  </si>
  <si>
    <t>Deputy of Director</t>
  </si>
  <si>
    <t>Pho Hoa , Duc Pho , Quang Ngai</t>
  </si>
  <si>
    <t>' 0938 110 662</t>
  </si>
  <si>
    <t>minhsuongdp@gmail.com</t>
  </si>
  <si>
    <t>1-13 Minaminakadoori, Naka-ku, Yokohama, Kanagawa, Japan 231-0006</t>
  </si>
  <si>
    <t>Vinh Tru 1, An Nong , Trieu Son , Thanh Hoa , Viet Nam</t>
  </si>
  <si>
    <t>'08 6542 0082</t>
  </si>
  <si>
    <t>19  ( 9 )</t>
  </si>
  <si>
    <t>NGUYEN THAI SON</t>
  </si>
  <si>
    <t xml:space="preserve">Imstraco International Trading And Manpower Cooperation Company Limited (IMSTRACO CO.,LTD) </t>
  </si>
  <si>
    <t>No.18, Lot 12B, Trung Yen 10 Street, Trung Hoa Ward, Cau Giay District , Ha noi, Viet nam</t>
  </si>
  <si>
    <t>024-37720563 / 37726277</t>
  </si>
  <si>
    <t>imstraco2018@gmail.com</t>
  </si>
  <si>
    <t>http://inmasco.vn</t>
  </si>
  <si>
    <t>20/01/2017</t>
  </si>
  <si>
    <t>Over two Members Company Limited , - Processing and preserving meat and meat products; Seafood processing and preservation of aquatic products and products; - Laundry and cleaning of textile and fur products; - Exploiting, processing and supplying water; Drainage and waste water treatment; - Construction of houses of all kinds; Construction of railways and road projects; Construction of public utility works; - Collapse; Prepare surface; Finish construction; - Wholesaling computers, peripherals and software; Wholesale of electronic and telecommunications equipment and components; - Wholesaling other materials and equipment in construction; - Inland and suburban passenger transport (except for bus transport); Road passenger transport other; - Transporting goods by road; Warehousing and storage of goods; - Providing other support services related to transportation; - Short-stay services; - Restaurants and mobile catering services; - Consulting, brokerage, auction real estate, auction land use rights; - Other professional, scientific and technological activities not elsewhere classified; - Car rental service - Inland capture fisheries; Marine aquaculture; Inland aquaculture; - Introducing and promoting trade; - Job education; Other education not yet categorized; Educational support services; - Activities of nurturing and nursing establishments; - Production of animal feed, poultry and fishery products; - Manufacture construction wood; - Chu rents machinery, equipment and other tangible goods - Supply and management of labor resources (main sector) - Travel agents; Tour operator; - Support services relating to the promotion and organization of tours; - General cleaning of houses; Cleaning of houses and other buildings; - Landscape maintenance and service.</t>
  </si>
  <si>
    <t>6,000,000,000 VND (Six Billion Dongs )</t>
  </si>
  <si>
    <t>14,000,000,000 VND (Fourteen Billion Dongs)</t>
  </si>
  <si>
    <t>Tokyo to, Minato ku, Higashi Azabu 1chome 29-3</t>
  </si>
  <si>
    <t>17 (5)</t>
  </si>
  <si>
    <t xml:space="preserve"> 81-908-200-495</t>
  </si>
  <si>
    <t>Ms Nguyen Viet Ha</t>
  </si>
  <si>
    <t xml:space="preserve"> (Tel: 0908-200-0495)</t>
  </si>
  <si>
    <t xml:space="preserve">DO HOANG LE </t>
  </si>
  <si>
    <t>024-37720563/ 37726277 No.18, Lot 12B, Trung Yen 10 Street, Trung Hoa Ward, Cau Giay District , Ha noi, Viet nam</t>
  </si>
  <si>
    <t>NCHR</t>
  </si>
  <si>
    <t>HR-TRACIMECO JSC</t>
  </si>
  <si>
    <t>PHUOC TAI CO.</t>
  </si>
  <si>
    <t>3 Me Suot, Hai Dinh Ward, Dong Hoi, Quang Binh Province, Vietnam</t>
  </si>
  <si>
    <t>(0232) 6268888</t>
  </si>
  <si>
    <t>(0232) 6258888</t>
  </si>
  <si>
    <t>hajkoqb@gmail.com</t>
  </si>
  <si>
    <t>http://hajko.vn</t>
  </si>
  <si>
    <t>Joint Stock Company</t>
  </si>
  <si>
    <t>25.000.000.000 VND</t>
  </si>
  <si>
    <t>15.971.635.117 VND</t>
  </si>
  <si>
    <t>25 (11)</t>
  </si>
  <si>
    <t>42 Quang Trung, Dong Hoi, Quang Binh Province</t>
  </si>
  <si>
    <t>(+84) 932976888</t>
  </si>
  <si>
    <t>b.pham106@gmail.com</t>
  </si>
  <si>
    <t>Kokusai Jigyou Kenkyuu Kyoudou Kumiai</t>
  </si>
  <si>
    <t>Ms. Bui Nguyen Bich Ngan</t>
  </si>
  <si>
    <t>Chiba ken Funabashi shi Honcho 2-14-16080-4148-2478</t>
  </si>
  <si>
    <t>(+81) 273-0005</t>
  </si>
  <si>
    <t>nganbichjp@gmail.com</t>
  </si>
  <si>
    <t>Nursing care human resources development joint stock company (NCHR.JSC)</t>
  </si>
  <si>
    <t>023-6381-7728</t>
  </si>
  <si>
    <t>nursingcarehuman@gmail.com</t>
  </si>
  <si>
    <t>nchr.vn</t>
  </si>
  <si>
    <t>To supply and manage domestic workforce, service operations to assist Vietnamese workers work abroad</t>
  </si>
  <si>
    <t>6,000,000,000 VND</t>
  </si>
  <si>
    <t>No yearly sales figure</t>
  </si>
  <si>
    <t>HUYNH THI BON</t>
  </si>
  <si>
    <t>Deputy of department responsible for Japan market</t>
  </si>
  <si>
    <t>115 Luu Quy Ky Street, Hoa Cuong Nam Ward, Hai Chau District, Da Nang City</t>
  </si>
  <si>
    <t>0903-245-099</t>
  </si>
  <si>
    <t>huynhthibonnchr@gmail.com</t>
  </si>
  <si>
    <t>Representative office in japan</t>
  </si>
  <si>
    <t>Asaga Hiroshi</t>
  </si>
  <si>
    <t>6F Meijiyasudaseimeikaisujihonmachi Building, 1-7-15 Minamihonmachi, Chuoku, Osakashi, Osakafu</t>
  </si>
  <si>
    <t>06-6265-0090</t>
  </si>
  <si>
    <t>06-6265-0091</t>
  </si>
  <si>
    <t>h-asaga@jvmchr.jp</t>
  </si>
  <si>
    <t>HR-TRACIMECO INTERNATIONAL COOPERATION AND IMPORT EXPORT JOINT STOCK COMPANY</t>
  </si>
  <si>
    <t>440/71 Binh Long, Tan Quy ward, Tan Phu district, Ho Chi Minh city, Vietnam.</t>
  </si>
  <si>
    <t>028-6265-7666</t>
  </si>
  <si>
    <t>028-6296-8569</t>
  </si>
  <si>
    <t>sandynguyenjp@gmail.com</t>
  </si>
  <si>
    <t>http://www.tracimeco.com.vn/</t>
  </si>
  <si>
    <t>19/11/2015</t>
  </si>
  <si>
    <t>Supply and manage the labor force; Other business activities just operate under the permit of competent state agencies</t>
  </si>
  <si>
    <t>19 (18)</t>
  </si>
  <si>
    <t>Nguyen Tuong Vy</t>
  </si>
  <si>
    <t>Room 7.4, Building 79C, Pham Viet Chanh, 19 ward, Binh Thanh district, Ho Chi Minh city, Vietnam.</t>
  </si>
  <si>
    <t>Luong Xuan Cuong</t>
  </si>
  <si>
    <t>1170-2 Yokosuka Kamogawa-shi, Chiba,296-0001, Japan</t>
  </si>
  <si>
    <t>hr.japan@gmail.com</t>
  </si>
  <si>
    <t>Phuoc Tai Consultant Co., Ltd</t>
  </si>
  <si>
    <t>Le Tran Mong Dung</t>
  </si>
  <si>
    <t>196/2/5C Le Thi Bach Cat, P.11, Q11. HoChiMinh City, Viet Nam</t>
  </si>
  <si>
    <t>028-2253-9905</t>
  </si>
  <si>
    <t>028-2253-7997</t>
  </si>
  <si>
    <t>info@phuoctai.net</t>
  </si>
  <si>
    <t>www.phuoctai.net</t>
  </si>
  <si>
    <t>Service, Foreign Language teaching and conversation skills</t>
  </si>
  <si>
    <t>VNĐ 5 billion</t>
  </si>
  <si>
    <t>Director of labor export company</t>
  </si>
  <si>
    <t>196/2/5C Le Thi Bach Cat, P.11, Q.11, Ho Chi Minh City, Viet Nam</t>
  </si>
  <si>
    <t>Nakanishi MiKa</t>
  </si>
  <si>
    <t>551-0021 Osakashi Taishoku Minamiokajima 3-8-12-903. JAPAN</t>
  </si>
  <si>
    <t>090-3844-1818</t>
  </si>
  <si>
    <t>supply and management of labor resources</t>
  </si>
  <si>
    <t>14 (9)</t>
  </si>
  <si>
    <t>28 (14)</t>
  </si>
  <si>
    <t>VNĐ 349 million</t>
  </si>
  <si>
    <t>Luong Thi Hoai Thuong</t>
  </si>
  <si>
    <t>27/5/2019</t>
  </si>
  <si>
    <t>16/5/2019</t>
  </si>
  <si>
    <t>‘024-830232-286</t>
  </si>
  <si>
    <t>Pham Tran Khoa</t>
  </si>
  <si>
    <t>Thuan Thao Human Resources Joint Stock Company (THUANTHAO., JSC)</t>
  </si>
  <si>
    <t>024-83023286</t>
  </si>
  <si>
    <t>IPM VN., JSC</t>
  </si>
  <si>
    <t>13/6/2019</t>
  </si>
  <si>
    <t>18/03/2019</t>
  </si>
  <si>
    <t>IPM VIETNAM MANPOWER JOINT STOCK COMPANY (IPM VN .,JSC)</t>
  </si>
  <si>
    <t>TRAN LUC</t>
  </si>
  <si>
    <t>091-491-4466</t>
  </si>
  <si>
    <t>tranluccec@gmail.com</t>
  </si>
  <si>
    <t>16 (16 )</t>
  </si>
  <si>
    <t>BINH MINH EHD., JSC</t>
  </si>
  <si>
    <t>VANPHUC CORP</t>
  </si>
  <si>
    <t>VINACOOP., JSC</t>
  </si>
  <si>
    <t>VJF HR</t>
  </si>
  <si>
    <t>VAN PHUC INTERNATIONAL SERVICE TRADING CORPORATION</t>
  </si>
  <si>
    <t>Number 03/47, Nguyen Kha Trac str, Mai Dich ward, Cau Giay district , Ha noi city</t>
  </si>
  <si>
    <t>024-2212-6746</t>
  </si>
  <si>
    <t>vanphuccorp9988@gmail.com</t>
  </si>
  <si>
    <t>13/11/2015</t>
  </si>
  <si>
    <t>Providing Services of Sending Workers to work abroad</t>
  </si>
  <si>
    <t>36.000.000</t>
  </si>
  <si>
    <t>18 ( 05 )</t>
  </si>
  <si>
    <t>TONG THANH HA</t>
  </si>
  <si>
    <t>Manager of Japan department</t>
  </si>
  <si>
    <t>5.000.000.000 VND</t>
  </si>
  <si>
    <t>No. 6 Lane 2, Ho Me Tri Street, Me Tri Ward, Nam Tu Liem District, Hanoi City, Vietnam.</t>
  </si>
  <si>
    <t>024-6687-3377</t>
  </si>
  <si>
    <t>quocteviet68@gmail.com</t>
  </si>
  <si>
    <t>http://vinacoop.vn</t>
  </si>
  <si>
    <t>19/04/2017</t>
  </si>
  <si>
    <t>Service activities to send workers to work abroad</t>
  </si>
  <si>
    <t>1.200.000.000</t>
  </si>
  <si>
    <t>12(8)</t>
  </si>
  <si>
    <t>NGUYEN THI MINH HAI</t>
  </si>
  <si>
    <t>North Thang Long Economic-Technical High School. Kim Chung Commune, Dong Anh District, Hanoi City</t>
  </si>
  <si>
    <t>09-7958-6866</t>
  </si>
  <si>
    <t>Bui Thi Luyen</t>
  </si>
  <si>
    <t>FUKUOKA KEN, YUKUHASHI SHI, TOKUNAGA 579</t>
  </si>
  <si>
    <t>8190-2179-1402</t>
  </si>
  <si>
    <t>LE THI VAN</t>
  </si>
  <si>
    <t>NO. 6 D6 LANE 12 NGO QUYEN, QUANG TRUNG WARD, HA DONG DISTRICT, HA NOI CITY, VIET NAM</t>
  </si>
  <si>
    <t>‘8424-3755-9555</t>
  </si>
  <si>
    <t>info@glc.vn</t>
  </si>
  <si>
    <t xml:space="preserve">https://www.glc-hr.com </t>
  </si>
  <si>
    <t>To operate the service of sending the laborers to work on overseas</t>
  </si>
  <si>
    <t>HIROMI ONO</t>
  </si>
  <si>
    <t>AICHIKEN TOYOTASHI WAKABAYASHI NISHICHO MIYASHITA 20-1</t>
  </si>
  <si>
    <t>‘+819083379202</t>
  </si>
  <si>
    <t>toshin.t-toyota.td@samba.ocn.ne.jp</t>
  </si>
  <si>
    <t xml:space="preserve">20.000.000.000 VND </t>
  </si>
  <si>
    <t>150,000,000 VND</t>
  </si>
  <si>
    <t>LK16-12, Van Khe New Uban Area, La Khe Ward, Ha Dong District, Hanoi City, Vietnam.</t>
  </si>
  <si>
    <t>tuongvuhuy307@gmail.com</t>
  </si>
  <si>
    <t>http://vjf.com.vn/</t>
  </si>
  <si>
    <t>Supply and management of domestic labor resources; Services of sending laborers to work abroad; Supply of Temporary labors; Activities of centers, consultancy agents, employment agency; Cargo transportation by road; Short-stay services; Trade Promotion; Vocational education; Educational Support Services</t>
  </si>
  <si>
    <t>5600000000 VND</t>
  </si>
  <si>
    <t>Vu Van Tuong</t>
  </si>
  <si>
    <t xml:space="preserve">VIET NAM JAPAN FUTURE HUMAN RESOURCES JOINT STOCK COMPANY </t>
  </si>
  <si>
    <t>BINH MINH INTERNATIONAL EDUCATION AND HUMAN RESOURCE DEVELOPMENT JSC.</t>
  </si>
  <si>
    <t>Nguyen Thi Nhu Quynh</t>
  </si>
  <si>
    <t>No 34, lane 53/59 Ngoa Long, Minh Khai, Bac Tu Liem, Hanoi, Vietnam</t>
  </si>
  <si>
    <t>024-6294-7449</t>
  </si>
  <si>
    <t>024-3266-5376</t>
  </si>
  <si>
    <t>binhminhehd@gmail.com</t>
  </si>
  <si>
    <t>www.binhminhehd.vn</t>
  </si>
  <si>
    <t>Providing labors to work in domestic and foreign, Real estate investment</t>
  </si>
  <si>
    <t>200.000.000đ</t>
  </si>
  <si>
    <t>16(10)</t>
  </si>
  <si>
    <t>Pham Thi Thao</t>
  </si>
  <si>
    <t>Specialized manager in the Japanese market</t>
  </si>
  <si>
    <t>No 2/ 167 Gia Quat Str., Thuong Thanh, Long Bien, Hanoi, Vietnam.</t>
  </si>
  <si>
    <t>Mai Thi Nghia</t>
  </si>
  <si>
    <t>Japan, Osakafu, Shijonawateshi, Nakano 707-14</t>
  </si>
  <si>
    <t>maint26119@gmail.com</t>
  </si>
  <si>
    <t>23/7/2019</t>
  </si>
  <si>
    <t>18 (11 )</t>
  </si>
  <si>
    <t>14 (11)</t>
  </si>
  <si>
    <t>CEOS</t>
  </si>
  <si>
    <t>20/8/2019</t>
  </si>
  <si>
    <t>18/05/2018</t>
  </si>
  <si>
    <t>o Supply and management of labor resources Detail: - Supplying and managing domestic labor resources - Service activities to send workers to work abroad o Other business activities.</t>
  </si>
  <si>
    <t>8.600.000.000 VND</t>
  </si>
  <si>
    <t>No 13/117/2, Nguyen Son street, Gia Thuy ward, Long Bien district, Ha Noi capital, Vietnam</t>
  </si>
  <si>
    <t>IBS HR.,JSC</t>
  </si>
  <si>
    <t>ASIA MANPOWER.,JSC</t>
  </si>
  <si>
    <t xml:space="preserve">Asia international manpower joint stock company </t>
  </si>
  <si>
    <t>Tran Thi Thu Ha</t>
  </si>
  <si>
    <t>024-6292-3196</t>
  </si>
  <si>
    <t>asiajsc.vnjp@gmail.com</t>
  </si>
  <si>
    <t>www.asia-vnjp.vn</t>
  </si>
  <si>
    <t>16/08/2018</t>
  </si>
  <si>
    <t>Service of sending labour working in other countries</t>
  </si>
  <si>
    <t>2.6 billion VND</t>
  </si>
  <si>
    <t>20 (12 )</t>
  </si>
  <si>
    <t>Tay Mo Ward, Nam Tu Liem District, Ha Noi City</t>
  </si>
  <si>
    <t>024-62923196/0904031186</t>
  </si>
  <si>
    <t>Asia.,jsc representative office</t>
  </si>
  <si>
    <t>Sako Hideaki</t>
  </si>
  <si>
    <t>Aichi - Japan</t>
  </si>
  <si>
    <t>0081-9076922302</t>
  </si>
  <si>
    <t>VIETNAM INTERNATIONAL MANPOWER SUPPLY JOINT STOCK COMPANY</t>
  </si>
  <si>
    <t>4th FLOOR, CEO TOWER, HH2-1, PHAM HUNG STREET, ME TRI WARD NAM TU LIEM DISTRICT, HA NOI CITY</t>
  </si>
  <si>
    <t>024-7303-6686</t>
  </si>
  <si>
    <t>info.ceohr2019@gmail.com</t>
  </si>
  <si>
    <t>chưa có</t>
  </si>
  <si>
    <t>24/05/2019</t>
  </si>
  <si>
    <t>Supply and Management of human resources, Management Consultancy Activities, Supply temporary labor, advertisment, Tour operator acitivities...</t>
  </si>
  <si>
    <t>6.000.000.000 VNĐ</t>
  </si>
  <si>
    <t>00 VNĐ</t>
  </si>
  <si>
    <t>024-73036686</t>
  </si>
  <si>
    <t>Minhdv@ceogroup.com.vn</t>
  </si>
  <si>
    <t>TRAN VAN VIET</t>
  </si>
  <si>
    <t>JAPAN, NAGOYA - SHI, NAKAMURA - KU, JUOCHO 4-5-501</t>
  </si>
  <si>
    <t>81-80-6869-2533</t>
  </si>
  <si>
    <t>Viettt@ceos.vn</t>
  </si>
  <si>
    <t>5166000000 VND</t>
  </si>
  <si>
    <t xml:space="preserve">2,5 billions VND </t>
  </si>
  <si>
    <t>10/10/2019</t>
  </si>
  <si>
    <t>No.8, Alley 4, Trung Thanh Hamlet, Huu Hoa Village, Thanh Tri Distr, Ha Noi City</t>
  </si>
  <si>
    <t>GLC INTERNATIONAL HUMAN RESOURCE DEVELOPMENT JOINT STOCK COMPANY</t>
  </si>
  <si>
    <t>GLC HR.,JSC</t>
  </si>
  <si>
    <t>Apartment C10 Mai Dich Residental Area, Mai Dich Ward, Cau Giay District, Hanoi, Vietnam</t>
  </si>
  <si>
    <t>024 3769 0088</t>
  </si>
  <si>
    <t>HOA BINH HUMAN RESOURCE</t>
  </si>
  <si>
    <t>HOA BINH HUMAN RESOURCE JOINT STOCK COMPANY</t>
  </si>
  <si>
    <t>SO 10, NGO 58, NGUYEN CHI THANH, LANG THUONG, DONG DA, HANOI, VIETNAM.</t>
  </si>
  <si>
    <t>+84(0)908819819</t>
  </si>
  <si>
    <t>hoabinhhr8@gmail.com</t>
  </si>
  <si>
    <t>Sending Vietnamese laborers to work abroad under contracts; Restaurant…</t>
  </si>
  <si>
    <t>7.000.000.000 VND</t>
  </si>
  <si>
    <t>69.869.158VND</t>
  </si>
  <si>
    <t>HOANG CONG THAI</t>
  </si>
  <si>
    <t>SO 10, NGO 58, NGUYEN CHI THANH, LANG THUONG, DONG DA, HANOI, VIETNAM</t>
  </si>
  <si>
    <t>+84(0)903401504</t>
  </si>
  <si>
    <t>thaihc6767@yahoo.com</t>
  </si>
  <si>
    <t>AN VIETNAM TRADING JOINT STOCK COMPANY</t>
  </si>
  <si>
    <t>5F, 21T2, Hapulico Complex, No.1 Nguyen Huy Tuong Street, Thanh Xuan District, Ha Noi</t>
  </si>
  <si>
    <t>Info@anvietnamjsc.vn</t>
  </si>
  <si>
    <t>http://anvietnamjsc.vn/</t>
  </si>
  <si>
    <t>Supply and management of labor resources Details: Supply and management of domestic labor resources. Service activities of sending workers abroad (According to Article 3 of Decree 126/2007 / ND-CP dated August 1, 2007)</t>
  </si>
  <si>
    <t>11.000.000.000 VND</t>
  </si>
  <si>
    <t>16(16)</t>
  </si>
  <si>
    <t>TRAN DINH MINH</t>
  </si>
  <si>
    <t>MANAGER</t>
  </si>
  <si>
    <t>VAN CANH WARD, PHUC THO DISTRICT, HA NOI</t>
  </si>
  <si>
    <t>*+84) 02462943399</t>
  </si>
  <si>
    <t>edu@anvietnamjsc.vn</t>
  </si>
  <si>
    <t>VUONG VAN THANH</t>
  </si>
  <si>
    <t>〒861-8045 Kemley House B201 3-8-87 Koyama,Higashiku,Kumamotoshi,Japan Koyama,Higashiku,Kumamotoshi,Japan</t>
  </si>
  <si>
    <t>(+81)479-21-7933/ (+81) 70-1509-8999</t>
  </si>
  <si>
    <t>(+81)479-21-7934</t>
  </si>
  <si>
    <t>japan01@anvietnamjsc.vn</t>
  </si>
  <si>
    <t>ATV., JSC</t>
  </si>
  <si>
    <t>Thanh Giang Construction Investment Consultant and Trading Joint Stock Company</t>
  </si>
  <si>
    <t>THANH GIANG CONINCON.,JSC</t>
  </si>
  <si>
    <t>Nguyen Van Mau</t>
  </si>
  <si>
    <t>516 Minh Khai, Vinh Tuy, Hai Ba Trung, Ha Noi, Viet Nam</t>
  </si>
  <si>
    <t>0084-24-6680-1552</t>
  </si>
  <si>
    <t>aoikawa@thanhgiang.com.vn</t>
  </si>
  <si>
    <t>https://xkld.thanhgiang.com.vn/</t>
  </si>
  <si>
    <t>30/09/2011</t>
  </si>
  <si>
    <t>Supply and management of labor resources, Educational support services (study abroad consultancy), Foreign Language Training</t>
  </si>
  <si>
    <t>10,000,000,000 VND</t>
  </si>
  <si>
    <t>10,786,400,000 VND</t>
  </si>
  <si>
    <t>33 (15 )</t>
  </si>
  <si>
    <t>Trinh Thi Hong Hai</t>
  </si>
  <si>
    <t>Lot N7A, resettlement area X2A, Yen So, Hoang Mai, Ha Noi, Viet Nam</t>
  </si>
  <si>
    <t>0084-91969-8680</t>
  </si>
  <si>
    <t>Mr. Masuda Shin</t>
  </si>
  <si>
    <t>Japan, Tokyo, Shinjuku, Takadanobaba 4-9-14, Fumi Buiding 4F</t>
  </si>
  <si>
    <t>0081-9033-270-908</t>
  </si>
  <si>
    <t>japan@thanhgiang.com.vn</t>
  </si>
  <si>
    <t>15/11/2019</t>
  </si>
  <si>
    <t>17 (07)</t>
  </si>
  <si>
    <t>SAYEN CO.,LTD</t>
  </si>
  <si>
    <t>HR VINA.,JSC</t>
  </si>
  <si>
    <t>TQC INTERNATIONAL</t>
  </si>
  <si>
    <t>VIP VN.,JSC</t>
  </si>
  <si>
    <t>Sayen Vietnam Company Limited (SAYEN)</t>
  </si>
  <si>
    <t>Lot 29B, Quang Minh Industrial Park , Mê linh District, Ha Noi City, Viet Nam</t>
  </si>
  <si>
    <t>024-3525-1335</t>
  </si>
  <si>
    <t>024-3525-1336</t>
  </si>
  <si>
    <t>yen@sayen-vn.com</t>
  </si>
  <si>
    <t>http://www.sayenvietnam.com</t>
  </si>
  <si>
    <t>15/05/2009</t>
  </si>
  <si>
    <t>Mechanical processing and Manpower Supply, Human Resource</t>
  </si>
  <si>
    <t>9.900.000.000</t>
  </si>
  <si>
    <t>22.847.699.362</t>
  </si>
  <si>
    <t>No.25, 50/25 Vong Thi street, Buoi ward , Tay Ho district , Hanoi city , Viet Nam</t>
  </si>
  <si>
    <t>Do Thi Ha Xuyen</t>
  </si>
  <si>
    <t>Tokyototoshimaku Chihaya 1- chome 36-ban 6-go raibesutokoto ikebukuro II 103-go, Japan</t>
  </si>
  <si>
    <t>sales@sayen-vn.com</t>
  </si>
  <si>
    <t>Viet Nam Manpower Supply Joint Stock Company (VINASER CO.,JSC)</t>
  </si>
  <si>
    <t>Le Xuan Dieu</t>
  </si>
  <si>
    <t>7th Floor, Golden Field Building, 24 Nguyen Co Thach street, Cau Dien ward, Nam Tu Liem district, Ha noi city</t>
  </si>
  <si>
    <t>024 3368 3636</t>
  </si>
  <si>
    <t>024 3683 3838</t>
  </si>
  <si>
    <t>dieulx@vinaserco.com.vn</t>
  </si>
  <si>
    <t>http://vinaserco.com.vn</t>
  </si>
  <si>
    <t>26/10/2018</t>
  </si>
  <si>
    <t>Manpower Supply and Management. Service in sending skilled trainees overseas.</t>
  </si>
  <si>
    <t>10 000 000 000 vnd</t>
  </si>
  <si>
    <t>0 vnd</t>
  </si>
  <si>
    <t>Room 1514, CT2 building, The Pride condominium, La Khe ward, Ha Dong district, Ha noi city</t>
  </si>
  <si>
    <t>VIET NAM TRADE PROMOTION AND HUMAN RESOURCES DEVELOPMENT JOINT STOCK COMPANY (HRVINA.,JSC)</t>
  </si>
  <si>
    <t>Pham Van Sau</t>
  </si>
  <si>
    <t>Garden villa NV02-01 Border Command, Lane 62, Tran Binh Street, Mai Dich Ward, Cau Giay district, Ha Noi capital, Vietnam</t>
  </si>
  <si>
    <t>(+ 84) 0243.999.1102</t>
  </si>
  <si>
    <t>kysujapan@gmail.com</t>
  </si>
  <si>
    <t>https://vinajsc.vn</t>
  </si>
  <si>
    <t>- Supplying and managing domestic labor resources - Supplying and managing workers to work abroad</t>
  </si>
  <si>
    <t>9.000.000.000 VND</t>
  </si>
  <si>
    <t>General manager.</t>
  </si>
  <si>
    <t>Phu Minh Street, Minh Khai commune, Bac Tu Liem district, Hanoi capital.</t>
  </si>
  <si>
    <t>(+ 84) 966876007</t>
  </si>
  <si>
    <t>saulahan81@gmail.com</t>
  </si>
  <si>
    <t>Thai Van Y</t>
  </si>
  <si>
    <t>6-1 Tsugiya 3 chome, Amagasakishi, hyogoken, Japan</t>
  </si>
  <si>
    <t>(+81) 090-9897-4477</t>
  </si>
  <si>
    <t>thaivany01@gmail.com</t>
  </si>
  <si>
    <t xml:space="preserve">Nam Hong Investment and Trading Company limited (NAM HONG INVESCO CO., LTD) </t>
  </si>
  <si>
    <t>024-3744.9888</t>
  </si>
  <si>
    <t>namhong@namhongjp.com</t>
  </si>
  <si>
    <t>22/11/2013</t>
  </si>
  <si>
    <t>To supply and manage human resources (sending labours abroad service): Organizing trainings such as languages, working skills (if necessary) and culture- knowledge required for workers</t>
  </si>
  <si>
    <t>6.000.0000.000 VNĐ</t>
  </si>
  <si>
    <t>1.000.000.000 VNĐ</t>
  </si>
  <si>
    <t>International TQC human cooperation and trading joint stock company (TQC INTERNATIONAL)</t>
  </si>
  <si>
    <t>Tran Quang Chung</t>
  </si>
  <si>
    <t>No 9, Lane 106 Hoang Quoc Viet street, Nghia Tan ward, Cau Giay district, Ha Noi, Viet Nam</t>
  </si>
  <si>
    <t>quangchungvt@gmail.com</t>
  </si>
  <si>
    <t>http://tqchr.com.vn</t>
  </si>
  <si>
    <t>21/11/2014</t>
  </si>
  <si>
    <t>Education Support Services; Labour supply management; Temporary employment services</t>
  </si>
  <si>
    <t>3.000.000.000 VND</t>
  </si>
  <si>
    <t>539-B9 Nam Thanh Cong, Lang Ha, Dong Da, Ha Noi</t>
  </si>
  <si>
    <t>Dao Thi Huong Giang</t>
  </si>
  <si>
    <t>Chibaken, Matsudoshi, Shinmatsudo 7 chome 178 banchi. Midoneo tamu 206go</t>
  </si>
  <si>
    <t>22 (07)</t>
  </si>
  <si>
    <t>06/12/2019</t>
  </si>
  <si>
    <t>18/12/2019</t>
  </si>
  <si>
    <t>Murakami Masaaki</t>
  </si>
  <si>
    <t>murakami@mirai-int.com</t>
  </si>
  <si>
    <t>(84-24) 66641985/02433519659</t>
  </si>
  <si>
    <t>VINASERCO.,JSC</t>
  </si>
  <si>
    <t>NAM HONG INVESTCO.,LTD</t>
  </si>
  <si>
    <t>9 (9)</t>
  </si>
  <si>
    <t>JACOMEX</t>
  </si>
  <si>
    <t>MANSTART</t>
  </si>
  <si>
    <t>NHS VIETNAM ., JSC</t>
  </si>
  <si>
    <t>NHS Viet Nam Manpower Joint Stock Company (NHS VIET NAM.,JSC)</t>
  </si>
  <si>
    <t>2nd floor, B1.3.5/D21 building, Cau Giay new urban area, Dich Vong Hau, Cau Giay district, Hanoi, Vietnam.</t>
  </si>
  <si>
    <t>024-3836-0029</t>
  </si>
  <si>
    <t>info@nhsvietnam.com.vn</t>
  </si>
  <si>
    <t>-Installation of machinery and industrial equipment. - Wholesale fabrics, readymade garments, shoes. - Wholesale of other household appliances. - Wholesale of other machinery, equipment and spare parts. - Other uncategorized specialized wholesale. - Warehousing and storage of goods. - Short-stay services. - Restaurant and catering services for mobile service. - Retail sale of apparel, footwear, leather and leatherette goods in specialized stores. - Retail sale of other new commodities in specialized stores. - Other uncategorized business assistant services. - Other education not yet classified. - Educational support services. - Activities of centers, consulting agencies, introduction and brokerage for labor and employment. - Supplying and managing labor resources.</t>
  </si>
  <si>
    <t>8.000.000.000 VND</t>
  </si>
  <si>
    <t>272.000.000 VND</t>
  </si>
  <si>
    <t>LUONG TRUONG NAM</t>
  </si>
  <si>
    <t>Training center: Trung Hau – Tien Phong – Me Linh – Ha Noi, Viet Nam</t>
  </si>
  <si>
    <t>024-2836-0029</t>
  </si>
  <si>
    <t>Bui Toan Trung</t>
  </si>
  <si>
    <t>Nagoya, Japan</t>
  </si>
  <si>
    <t>070-4003-2219</t>
  </si>
  <si>
    <t>028-6261-5188</t>
  </si>
  <si>
    <t>info@jacomex.vn</t>
  </si>
  <si>
    <t>www.jacomex.vn</t>
  </si>
  <si>
    <t>Operation on sending laborers for working in foreign countries</t>
  </si>
  <si>
    <t>kimthu@jacomex.vn</t>
  </si>
  <si>
    <t>3-3-9 Kamiosaki, Shinagawa-ku, Tokyo</t>
  </si>
  <si>
    <t>tantien8992@gmail.com</t>
  </si>
  <si>
    <t>MANPOWER START-UP COMPANY LIMITED (MANSTART)</t>
  </si>
  <si>
    <t>TRAN THANH THUY HANG</t>
  </si>
  <si>
    <t>No.1, Van Chung Street, 13 Ward, District Tan Binh, Ho Chi Minh city, Viet Nam</t>
  </si>
  <si>
    <t>0862-868-670</t>
  </si>
  <si>
    <t>Not available</t>
  </si>
  <si>
    <t>manstart2019@manstart.com.vn</t>
  </si>
  <si>
    <t>http://manstart.com.vn</t>
  </si>
  <si>
    <t>23/04/2019</t>
  </si>
  <si>
    <t>providing overseas employment service</t>
  </si>
  <si>
    <t>078-8820-292</t>
  </si>
  <si>
    <t>PHAM MINH THAO</t>
  </si>
  <si>
    <t>Osaka Fu, Yao Shi, Takami Cho 5-1-35.</t>
  </si>
  <si>
    <t>0702-3047-357</t>
  </si>
  <si>
    <t>21.666.666 VND</t>
  </si>
  <si>
    <t>20 (15 )</t>
  </si>
  <si>
    <t>15 (15 )</t>
  </si>
  <si>
    <t>04/02/2020</t>
  </si>
  <si>
    <t>08/01/2020</t>
  </si>
  <si>
    <t>HA THANH MPS.,JSC</t>
  </si>
  <si>
    <t xml:space="preserve">ACM HUMAN CO., LTD
</t>
  </si>
  <si>
    <t>TRACIMEXCO GROUP</t>
  </si>
  <si>
    <t>MITACO</t>
  </si>
  <si>
    <t>ACM HUMAN COMPANY LIMITED</t>
  </si>
  <si>
    <t>MIEN TAY COMMERCE AND HUMAN RESOURCE DEVELOPMENT COMPANY LIMITED.</t>
  </si>
  <si>
    <t>Nguyen Thi Thanh Thuy</t>
  </si>
  <si>
    <t>57/12 Pham Thai Buong, Ward 4, Vinh Long City, Vinh Long province</t>
  </si>
  <si>
    <t>mitacovl2019@gmail.com</t>
  </si>
  <si>
    <t>18/10/2017</t>
  </si>
  <si>
    <t>Ten billion</t>
  </si>
  <si>
    <t>Three hundred fifty six million five hundred thousand dong</t>
  </si>
  <si>
    <t>+84 28 62762606</t>
  </si>
  <si>
    <t>+84 28 3873 3268</t>
  </si>
  <si>
    <t>nhien@acmjinzai.com</t>
  </si>
  <si>
    <t>http://acmjinzai.com</t>
  </si>
  <si>
    <t>Mai Cong Tan</t>
  </si>
  <si>
    <t>Chairman of the Members' Council</t>
  </si>
  <si>
    <t>05 Street No 9, Tan Thuan Đong Ward, District 7, Ho Chi Minh city, Viet Nam</t>
  </si>
  <si>
    <t>congtan@acmjinzai.com</t>
  </si>
  <si>
    <t>Kanagawa Ken, Kawasaki Shi, Nakahara Ku, Kamimaruko Sannocho, 2 chome 1341-10 102</t>
  </si>
  <si>
    <t>(+81) 080 22745232</t>
  </si>
  <si>
    <t>(+81) 04 4863 8515</t>
  </si>
  <si>
    <t>tuongvan@acmjinzai.com</t>
  </si>
  <si>
    <t>Nguyen Thị Ly</t>
  </si>
  <si>
    <t>05 Street No 9, Tan Thuan Đong Ward, District 7, Ho Chi Minh City, Việt Nam</t>
  </si>
  <si>
    <t>Providing overseas employment service</t>
  </si>
  <si>
    <t>22.602.877 VND</t>
  </si>
  <si>
    <t xml:space="preserve">Tran Thi Tuong Van 
</t>
  </si>
  <si>
    <t>Ha Thanh manpower supply joint stock company (HA THANH MPS.,JSC)</t>
  </si>
  <si>
    <t>NGUYEN VAN TAI</t>
  </si>
  <si>
    <t>No. 5, Lane 1/8, Lane 1 road Dinh Thon, My Dinh Ward 1, District Nam Tu Liem, Hanoi city</t>
  </si>
  <si>
    <t>024 632 963 97</t>
  </si>
  <si>
    <t>hathanhmps@gmail.com</t>
  </si>
  <si>
    <t xml:space="preserve">http://www.htcogroup.vn </t>
  </si>
  <si>
    <t>10.000.000.000 VND</t>
  </si>
  <si>
    <t>General Director and Director of Labor Export Center</t>
  </si>
  <si>
    <t>nvtai82@gmail.com</t>
  </si>
  <si>
    <t>5,000,000,000 VND</t>
  </si>
  <si>
    <t>Chairwoman</t>
  </si>
  <si>
    <t>12 (11)</t>
  </si>
  <si>
    <t>tracimexco group international joint stock company (TRACIMEXCO GROUP)</t>
  </si>
  <si>
    <t>NO 20 TRAN VAN DU STREET, WARD 13, TAN BINH DISTRICT, HO CHI MINH CITY, VIET NAM</t>
  </si>
  <si>
    <t>(+84)028-6681-7133</t>
  </si>
  <si>
    <t xml:space="preserve">https://tracimexcogroup.com </t>
  </si>
  <si>
    <t>21/02/2019</t>
  </si>
  <si>
    <t>NGUYEN THI HAO</t>
  </si>
  <si>
    <t>Director of labor export activities</t>
  </si>
  <si>
    <t>No. 36/8/5, Nguyen An Ninh Street, Nhi Dong 2 Quater, Di An Ward, Di An Town, Binh Duong Province</t>
  </si>
  <si>
    <t>(+ 84) 93-728-6618</t>
  </si>
  <si>
    <t>haonguyen2606@gmail.com</t>
  </si>
  <si>
    <t>NGUYEN THI MAI HA</t>
  </si>
  <si>
    <t>Chiba- ken, Matsudo-shi, Kamihongo 1472-11</t>
  </si>
  <si>
    <t>(+81) 080-336-96869</t>
  </si>
  <si>
    <t>lucky.maiha81@gmail.com</t>
  </si>
  <si>
    <t>16 (11)</t>
  </si>
  <si>
    <t>14  (14)</t>
  </si>
  <si>
    <t>Asia Human Resources Supplying Joint Stock Company (ASIA HR., JSC)</t>
  </si>
  <si>
    <t>Nguyen Trung Thanh</t>
  </si>
  <si>
    <t>9F, Mitec Building, Lot E2, Cau Giay New Urban Area, Yen Hoa Ward, Cau Giay District, Ha Noi City, Vietnam</t>
  </si>
  <si>
    <t>024-7300-1888</t>
  </si>
  <si>
    <t>info@asiahr.vn</t>
  </si>
  <si>
    <t>asiahr.vn</t>
  </si>
  <si>
    <t>29/06/2018</t>
  </si>
  <si>
    <t>0 VNĐ</t>
  </si>
  <si>
    <t>Do Thi Dien</t>
  </si>
  <si>
    <t>Center 75, Lai Xa, Kim Chung, Hoai Duc, Ha Noi</t>
  </si>
  <si>
    <t>084-989-645-643</t>
  </si>
  <si>
    <t>dien.tpv@gmail.com</t>
  </si>
  <si>
    <t>Nguyen Thi Quynh Trang</t>
  </si>
  <si>
    <t>miyaki ken- sendai shi- wakaba ku- ishinazaka 46-1</t>
  </si>
  <si>
    <t>081-080-1686-3366</t>
  </si>
  <si>
    <t xml:space="preserve">haruka2018jp@gmail.com </t>
  </si>
  <si>
    <t>Hoang Gia International Service Joint Stock Company (HAGINCO)</t>
  </si>
  <si>
    <t>Hoang Thi Lan Huong</t>
  </si>
  <si>
    <t>125 Plot – B Block, Dai Kim – Dinh Cong New Urban Area, Dai Kim Ward, Hoang Mai District, Ha Noi City, Viet Nam</t>
  </si>
  <si>
    <t>84-24-366-812-680</t>
  </si>
  <si>
    <t>haginco68@gmail.com</t>
  </si>
  <si>
    <t>http://www.haginco.com</t>
  </si>
  <si>
    <t>21/05/2020</t>
  </si>
  <si>
    <t xml:space="preserve">5.000.000.000 VND </t>
  </si>
  <si>
    <t>Yearly sales figure: Turnover in 2018 is 0 VND (New company)</t>
  </si>
  <si>
    <t>Do Kim Phuong</t>
  </si>
  <si>
    <t>0989-441-680</t>
  </si>
  <si>
    <t>Nguyen Thi Hieu (群馬県)</t>
  </si>
  <si>
    <t>高崎市新町1236-5 中河原県営住宅</t>
  </si>
  <si>
    <t>08055120760</t>
  </si>
  <si>
    <t>haginco.hieu@gmail.com</t>
  </si>
  <si>
    <t>GLC GROUP INVESTMENT AND INTERNATIONAL RELATIONS JOINT STOCK COMPANY (GLC GROUP)</t>
  </si>
  <si>
    <t>No.44, Tan Xa, Xa La Stress,  Phuc La Ward, Ha Dong District, Hanoi City, Vietnam</t>
  </si>
  <si>
    <t>info@glc.org.vn</t>
  </si>
  <si>
    <t>http://glcgroup.com.vn</t>
  </si>
  <si>
    <t>Education, Labor supply, construction, Agriculture</t>
  </si>
  <si>
    <t>NGUYEN THI THUONG</t>
  </si>
  <si>
    <t>NGUYEN THU PHUONG</t>
  </si>
  <si>
    <t>Tokyo to suginamiku asagaya kita 2-6-8</t>
  </si>
  <si>
    <t>+81 80 39938109</t>
  </si>
  <si>
    <t>GLC GROUP</t>
  </si>
  <si>
    <t>Nguyen Thanh Binh</t>
  </si>
  <si>
    <t>ASIA HR.,JSC</t>
  </si>
  <si>
    <t>HAGINO</t>
  </si>
  <si>
    <t>21/02/2020</t>
  </si>
  <si>
    <t>84 -243- 9185588</t>
  </si>
  <si>
    <t>24 (11)</t>
  </si>
  <si>
    <t>19 (11)</t>
  </si>
  <si>
    <t>ICO INTERNATIONAL MANPOWER JOINT STOCK COMPANY (ICO)</t>
  </si>
  <si>
    <t>QUOC HUY INVESTMENT  JOINT STOCK COMPANY</t>
  </si>
  <si>
    <t>QUOC HUY INVESTMENT  JOINT STOCK  COMPANY</t>
  </si>
  <si>
    <t>HCIT., JSC</t>
  </si>
  <si>
    <t>Vietnam Manpower &amp; Construction Joint Stock Company (VIETMC., JSC)</t>
  </si>
  <si>
    <t>Nguyen Ha Thu</t>
  </si>
  <si>
    <t>4th Floor, Rainbow Building, Lot B-CQ1, Van Quan - Yen Phuc new urban area, Van Quan ward, Ha Dong district, Hanoi, Vietnam</t>
  </si>
  <si>
    <t>0243 6784 999</t>
  </si>
  <si>
    <t>info@vietmc.vn</t>
  </si>
  <si>
    <t>www.vietmc.vn</t>
  </si>
  <si>
    <t>08/03/2011</t>
  </si>
  <si>
    <t>Labour dispatching, construction, commerce</t>
  </si>
  <si>
    <t>25 000 000 000 VND</t>
  </si>
  <si>
    <t>722 945 846 VND</t>
  </si>
  <si>
    <t>21 (11)</t>
  </si>
  <si>
    <t>Nguyen Thi Hong Xuan</t>
  </si>
  <si>
    <t>Group 4, Nghia Do ward, Cau Giay district, Hanoi</t>
  </si>
  <si>
    <t>0904501235</t>
  </si>
  <si>
    <t>hongxuannguyenvn@gmail.com</t>
  </si>
  <si>
    <t>Nguyen Thanh Dat</t>
  </si>
  <si>
    <t>81 7038555959</t>
  </si>
  <si>
    <t>thanhdat.jcfl@gmail.com</t>
  </si>
  <si>
    <t>Ha Noi industrial and trading supply labor export joint stock company (HCIT .,JSC)</t>
  </si>
  <si>
    <t>No.56 Vu Trong Phung Street, Thanh Xuan Trung Ward, Thanh Xuan District, Ha Noi City, Viet Nam</t>
  </si>
  <si>
    <t>0934226688</t>
  </si>
  <si>
    <t>024 32216073</t>
  </si>
  <si>
    <t>vantn101@yahoo.com.vn</t>
  </si>
  <si>
    <t xml:space="preserve">https://laodongvieclam.net/ </t>
  </si>
  <si>
    <t>14/03/2019</t>
  </si>
  <si>
    <t>Supply and management of labor resources Details: - Supplying and managing domestic labor resources; - Supplying and managing the source of laborers going to work abroad</t>
  </si>
  <si>
    <t>5.000.000.000 VND (Five billion dong)</t>
  </si>
  <si>
    <t>No revenue yet</t>
  </si>
  <si>
    <t>PHAM TIEN NGUYEN</t>
  </si>
  <si>
    <t xml:space="preserve">Deputy General Director </t>
  </si>
  <si>
    <t>Group 25A, Dinh Cong street, Dinh Cong Ward, Hoang Mai District, Hanoi City, Vietnam</t>
  </si>
  <si>
    <t>091 2212426</t>
  </si>
  <si>
    <t xml:space="preserve">thongtintuyensinh11@gmail.com </t>
  </si>
  <si>
    <t>NGUYEN THI NHAI</t>
  </si>
  <si>
    <t>Team 15 My Hạ, Thanh Mai Ward, Thanh Oai District, Hanoi City</t>
  </si>
  <si>
    <t>0969694990</t>
  </si>
  <si>
    <t>hcitxkld@gmail.com</t>
  </si>
  <si>
    <t>VJEC INTERNATIONAL JOINT STOCK COMPANY</t>
  </si>
  <si>
    <t>No2, Le Van Luong street, Nhan Chinh ward, Thanh Xuan district, Ha Noi, Viet Nam</t>
  </si>
  <si>
    <t>02462814286</t>
  </si>
  <si>
    <t>info@vjec.com.vn</t>
  </si>
  <si>
    <t>www.vjec.com.vn</t>
  </si>
  <si>
    <t>08/01/2013</t>
  </si>
  <si>
    <t>Service activities to send people to work aboad</t>
  </si>
  <si>
    <t>20.000.000.000 vnd</t>
  </si>
  <si>
    <t>1.536.785.987 vnd</t>
  </si>
  <si>
    <t>DO TUAN DAT</t>
  </si>
  <si>
    <t>Managing director</t>
  </si>
  <si>
    <t>College of Printing Industry, no. 38, Cau Dien street, Phuc Dien ward, Bac Tu Liem district, Ha Noi city, Viet Nam</t>
  </si>
  <si>
    <t>0901225228</t>
  </si>
  <si>
    <t>datdt@olecohr.com</t>
  </si>
  <si>
    <t>NGUYEN THI LAN PHUONG</t>
  </si>
  <si>
    <t>Saitamaken, Tokozawa shi, Izumichou 904-1, Danchi 2-207</t>
  </si>
  <si>
    <t>08047950113</t>
  </si>
  <si>
    <t>huonglee0122@gmail.com</t>
  </si>
  <si>
    <t>Nguyen Thi Hang</t>
  </si>
  <si>
    <t>16  (10)</t>
  </si>
  <si>
    <t>10/3/2020</t>
  </si>
  <si>
    <t>15 (15)</t>
  </si>
  <si>
    <t>nhsvietnam.com.vn</t>
  </si>
  <si>
    <t xml:space="preserve">Nguyen Anh Tuan            </t>
  </si>
  <si>
    <t>NEW TECHNOLOGY APPLLICATION AND TOURISM ONE MEMBER LIMITED LIABILITY COMPANY (NEWTATCO)</t>
  </si>
  <si>
    <t>VJEC.,JSC</t>
  </si>
  <si>
    <t>ABC INTERNATIONAL., JSC</t>
  </si>
  <si>
    <t>Doan Thi Thuy</t>
  </si>
  <si>
    <t>024-3956-0470</t>
  </si>
  <si>
    <t>info@abchr.com.vn</t>
  </si>
  <si>
    <t>abchr.com.vn</t>
  </si>
  <si>
    <t>13/07/2017</t>
  </si>
  <si>
    <t>30.000.000.000 VND</t>
  </si>
  <si>
    <t>AVB international manpower supply joint stock company (AVB.,JSC)</t>
  </si>
  <si>
    <t>AVB., JSC</t>
  </si>
  <si>
    <t>LK 9-23, Van Khe new urban area, La khe ward, Ha Đong district, Ha Noi city, Vietnam</t>
  </si>
  <si>
    <t>(+ 84) -0914 937 045</t>
  </si>
  <si>
    <t>gianglt@avb.vn</t>
  </si>
  <si>
    <t>http//www.avb.vn</t>
  </si>
  <si>
    <t>29/03/2018</t>
  </si>
  <si>
    <t>Supply and mangement of labor resources</t>
  </si>
  <si>
    <t>5.680.000.000 VNĐ</t>
  </si>
  <si>
    <t>27 (17)</t>
  </si>
  <si>
    <t>Mrs:Le Thi Thu Giang</t>
  </si>
  <si>
    <t>LK9-23 and LK 11-12, Van Khe New Urban Area, La Khe Ward, Ha Dong District, Ha Noi City, Vietnam</t>
  </si>
  <si>
    <t>(+ 84)914937045</t>
  </si>
  <si>
    <t>Representative staff</t>
  </si>
  <si>
    <t>- LE THI DUNG</t>
  </si>
  <si>
    <t>- Aichiken, nagoyashi, chikusaku, hounencho, kurinbiru 3C</t>
  </si>
  <si>
    <t>+81 90 6616 8757‬</t>
  </si>
  <si>
    <t>satoo415jpm@gmail.com</t>
  </si>
  <si>
    <t>Vinanippon International Education Cooperation Joint Stock Company (VINANIPPON ., JSC)</t>
  </si>
  <si>
    <t>VINANIPPON</t>
  </si>
  <si>
    <t>Nguyen Cong Bien</t>
  </si>
  <si>
    <t>No. 981 Giai Phong Street, Giap Bat Precinct, Hoang Mai District, Ha Noi City, Viet Nam</t>
  </si>
  <si>
    <t>admin@vinanippon.edu.vn</t>
  </si>
  <si>
    <t>www.vinanippon.edu.vn</t>
  </si>
  <si>
    <t>Educational support services (Main business)</t>
  </si>
  <si>
    <t>9.800.000.000VND</t>
  </si>
  <si>
    <t>5.739.276.400VND</t>
  </si>
  <si>
    <t>23 (13)</t>
  </si>
  <si>
    <t>Trieu Thi Hong</t>
  </si>
  <si>
    <t>Head of training department</t>
  </si>
  <si>
    <t>The address of Vinanippon foreign language center: Branch 1: No 981, Giai Phong street, Giap Bat precinct, Hoang Mai district, Ha Noi city, Viet Nam. Branch 2: No 17, alley 106, Hoang Quoc Viet street, Nghia Tan precinct, Cau Giay district, Ha Noi city, Viet Nam.</t>
  </si>
  <si>
    <t>hongtt@vinanippon.edu.vn</t>
  </si>
  <si>
    <t>Tokyoto – Taito-ku, Higashi-Ueno.Z-10-1z Bilu3F, Japan</t>
  </si>
  <si>
    <t>lananhnt@vinanippon.edu.vn</t>
  </si>
  <si>
    <t>MAA GLOBAL</t>
  </si>
  <si>
    <t>08/4/2020</t>
  </si>
  <si>
    <t>(+84) 24 3514 0808</t>
  </si>
  <si>
    <t>(+84) 24 3200 9887</t>
  </si>
  <si>
    <t>http://www.maahr.com.vn</t>
  </si>
  <si>
    <t>Supply and Manage of labor resources , Services of Sending laborers to work overseas</t>
  </si>
  <si>
    <t>6,000,000,000 (VND)</t>
  </si>
  <si>
    <t>0 ( VND)</t>
  </si>
  <si>
    <t>24D5, Giang Vo, Ba Đình District, Ha Noi, Vietnam</t>
  </si>
  <si>
    <t>(+84) 968 607 370</t>
  </si>
  <si>
    <t>thaolp@aamhr.com.vn</t>
  </si>
  <si>
    <t>Ms. Tran Thi Huong</t>
  </si>
  <si>
    <t>937-2 Onoecho, Matsusaka , Mie</t>
  </si>
  <si>
    <t>0802 6435 682</t>
  </si>
  <si>
    <t xml:space="preserve">16 (12) </t>
  </si>
  <si>
    <t>SNG MANPOWER.,JSC</t>
  </si>
  <si>
    <t>AKANE MANPOWER  
CO., LTD</t>
  </si>
  <si>
    <t>REIWA., JSC</t>
  </si>
  <si>
    <t xml:space="preserve">SNG INTERNATIONAL TRADING MANPOWER JOINT STOCK COMPANY (SNG MANPOWER.,JSC) </t>
  </si>
  <si>
    <t>No. 35 - Lot TT1, Thach Ban residential area, Thach Ban ward, Long Bien district, Hanoi.</t>
  </si>
  <si>
    <t xml:space="preserve">093-1694-698 </t>
  </si>
  <si>
    <t>024-6660-5166</t>
  </si>
  <si>
    <t>sngvn2019@gmail.com</t>
  </si>
  <si>
    <t>www.sngvn.com</t>
  </si>
  <si>
    <t>23/11/2018</t>
  </si>
  <si>
    <t>-Educational support services; Supply and management of labor resources; Job education</t>
  </si>
  <si>
    <t>7.000.000.000 VNĐ</t>
  </si>
  <si>
    <t>VND 70.000.000 (in 2019)</t>
  </si>
  <si>
    <t>TRAN QUANG HUY</t>
  </si>
  <si>
    <t>No 89, Ngo Gia Tu street, Tam Son ward, Tu Son district, Bac Ninh.</t>
  </si>
  <si>
    <t xml:space="preserve">024-6660-5166  </t>
  </si>
  <si>
    <t>PHAM THI THUY HOA</t>
  </si>
  <si>
    <t>Tokyo, Otaku, Nishikamata 8-2-1</t>
  </si>
  <si>
    <t>070-4230-9898</t>
  </si>
  <si>
    <t>Supply and management of manpower resources working abroad; Supply and management of inland labour; Supply of temporary labour, Consulting agency of employment introduction and brokerage; Specialized design; construction; Short – term accommodation services.</t>
  </si>
  <si>
    <t>VND 0</t>
  </si>
  <si>
    <t>Reiwa Trading and Human Resource Development Joint Stock Company (REIWA., JSC)</t>
  </si>
  <si>
    <t>NGUYEN THI HUYEN</t>
  </si>
  <si>
    <t>No. 35, Lane 31, Nguyen Kha Trac Street, Mai Dich Ward, Cau Giay District, Ha Noi City, Vietnam.</t>
  </si>
  <si>
    <t>024-6287-3465</t>
  </si>
  <si>
    <t>nguyenhuyen@reiwajsc.vn</t>
  </si>
  <si>
    <t>29/05/2013</t>
  </si>
  <si>
    <t>oSupply and management of labor resources Detail: - Supplying and managing domestic labor resources  - Service activities to send workers to work abroad       oOther business activities.</t>
  </si>
  <si>
    <t>5.680.000.000 VND</t>
  </si>
  <si>
    <t>672.101 VND</t>
  </si>
  <si>
    <t>Yen Ma, Hamlet 5, Tan Hoa Commune, Quoc Oai District, Ha Noi City.</t>
  </si>
  <si>
    <t>0973 857 388</t>
  </si>
  <si>
    <t>Akane Manpower Company Limited (AKANE)</t>
  </si>
  <si>
    <t>2A Tan Vien Street, 2 Ward, Tan Binh District, Ho Chi Minh City, Vietnam</t>
  </si>
  <si>
    <t>+84 938 089 813</t>
  </si>
  <si>
    <t>(+81) 0879-49-0506</t>
  </si>
  <si>
    <t>akane.manpower@gmail.com</t>
  </si>
  <si>
    <t>www.akane.vn</t>
  </si>
  <si>
    <t>19/08/2018</t>
  </si>
  <si>
    <t>19(19)</t>
  </si>
  <si>
    <t>Vu Hong Khanh</t>
  </si>
  <si>
    <t xml:space="preserve">39 Ba Vi Street, 4 Ward, Tan Binh District, Ho Chi Minh City </t>
  </si>
  <si>
    <t>Tetsuya Yamada</t>
  </si>
  <si>
    <t>169-2 Doi, Higashikagawa, Kagawa Ken, Japan.</t>
  </si>
  <si>
    <t>(+81) 0879-49-0505</t>
  </si>
  <si>
    <t>yamada@kagawa-automax.com</t>
  </si>
  <si>
    <t>11/5/2020</t>
  </si>
  <si>
    <t xml:space="preserve">13  (13) </t>
  </si>
  <si>
    <t>DAIAN HR., JSC</t>
  </si>
  <si>
    <t>NEW VISTA ., JSC</t>
  </si>
  <si>
    <t>Nam Chau IMS</t>
  </si>
  <si>
    <t>Dai An Human Resources International Joint Stock Company (DAIAN HR)</t>
  </si>
  <si>
    <t>New Vista international Education Join Stock Company ( NEW VISTA JSC )</t>
  </si>
  <si>
    <t xml:space="preserve">nam chau investment and manpower supply joint stock company (NAM CHAU IMS) </t>
  </si>
  <si>
    <t>0243-6757-677</t>
  </si>
  <si>
    <t>amc.icjsc@gmail.com</t>
  </si>
  <si>
    <t>https://amcic.com.vn</t>
  </si>
  <si>
    <t>15/03/2019</t>
  </si>
  <si>
    <t>Labor resource Management and supply</t>
  </si>
  <si>
    <t>5.500.000.000 VND</t>
  </si>
  <si>
    <t>4th and 5 th Floor, ĐN Building, Worker housing area, Kim Chung Commune, Dong Anh District, Hanoi City</t>
  </si>
  <si>
    <t>088-8787-875</t>
  </si>
  <si>
    <t>quangvu@amcic.com.vn</t>
  </si>
  <si>
    <t>MASANORI AOKI</t>
  </si>
  <si>
    <t>2-26-14 Hongo, Bunkyo-ku, Tokyo</t>
  </si>
  <si>
    <t>03-6801-6419</t>
  </si>
  <si>
    <t>info@amc-japan.co.jp</t>
  </si>
  <si>
    <t>Tang Van Truong</t>
  </si>
  <si>
    <t>NQ 15-17, Vinhomes Riverside Urban area, Phuc Dong Ward, Long Bien District, Ha Noi City, Viet Nam</t>
  </si>
  <si>
    <t>0243-912-5568</t>
  </si>
  <si>
    <t>0243-912-5569</t>
  </si>
  <si>
    <t>daianhr.info@gmail.com</t>
  </si>
  <si>
    <t>daianhr.vn</t>
  </si>
  <si>
    <t>1.200.000.000 VND</t>
  </si>
  <si>
    <t>20 (14)</t>
  </si>
  <si>
    <t>No 55, DDX Street, 655-No.6, Dang Xa Urban Area, Gia Lam District, Hanoi City; 643-No.06, Dang Xa Urban Area, Gia Lam District, Hanoi City</t>
  </si>
  <si>
    <t>0839-156-233</t>
  </si>
  <si>
    <t>tangvantruongjp@gmail.com</t>
  </si>
  <si>
    <t>Bui Kim Tho</t>
  </si>
  <si>
    <t>T510-0087 Mieken, Yokkaichishi, Nishishinchi 16-13</t>
  </si>
  <si>
    <t>0081-804-874-1991</t>
  </si>
  <si>
    <t>jvidhanoi@yahoo.com.vn</t>
  </si>
  <si>
    <t>Nguyen Thi Tuyet Le</t>
  </si>
  <si>
    <t xml:space="preserve">No.958 Huong Lo 2 Street, Quarter 6 , Binh Tri Don g A Ward, Binh Tan District, Hochiminh City, Vietnam.
</t>
  </si>
  <si>
    <t>"0907995667</t>
  </si>
  <si>
    <t>"'02839111431</t>
  </si>
  <si>
    <t>tuyetle.ntv@gmail.com</t>
  </si>
  <si>
    <t>ntvedu.org</t>
  </si>
  <si>
    <t>16/04/2019</t>
  </si>
  <si>
    <t>labor supply services, labor export</t>
  </si>
  <si>
    <t>20,000,000,000 vnđ</t>
  </si>
  <si>
    <t>not yet</t>
  </si>
  <si>
    <t>25 (8)</t>
  </si>
  <si>
    <t>"0916305548</t>
  </si>
  <si>
    <t>newvista.lhlan@gmail.com</t>
  </si>
  <si>
    <t>Watanabe Makoto</t>
  </si>
  <si>
    <t>Kanagawa-ken, isehara-shi, sakuradai 2-13-28</t>
  </si>
  <si>
    <t>"09040764907</t>
  </si>
  <si>
    <t>japanvisa.info@gmail.com</t>
  </si>
  <si>
    <t>Nguyen Thanh Lan</t>
  </si>
  <si>
    <t>No. 1 C24, Tan Mai Street, Tan Mai Ward, Hoang Mai District, Ha Noi city, Vietnam.</t>
  </si>
  <si>
    <t>024-3990-6683</t>
  </si>
  <si>
    <t>info@namchauims.com</t>
  </si>
  <si>
    <t>namchauims.com</t>
  </si>
  <si>
    <t>Activities of sending workers to work abroad</t>
  </si>
  <si>
    <t>6.000.000.000vnd</t>
  </si>
  <si>
    <t>19 (10)</t>
  </si>
  <si>
    <t>0912-449-339</t>
  </si>
  <si>
    <t>thanhlan.namchauims@gmail.com</t>
  </si>
  <si>
    <t>Hoang Thi Thuy</t>
  </si>
  <si>
    <t>: chibaken nagareyamashi nazukari 1141-15</t>
  </si>
  <si>
    <t>(+81) 80-3936-2706</t>
  </si>
  <si>
    <t>thuy.namchauims@gmail.com</t>
  </si>
  <si>
    <t>31/05/2020</t>
  </si>
  <si>
    <t>Dinh Quang Vu</t>
  </si>
  <si>
    <t>Nguyen Trong Nghia</t>
  </si>
  <si>
    <t xml:space="preserve">Nguyen Mau Kien </t>
  </si>
  <si>
    <t>Nguyen Son</t>
  </si>
  <si>
    <t>TSUBAKI HUMAN TRAINING CO.,LTD</t>
  </si>
  <si>
    <t>ENDLESS CO.,LTD</t>
  </si>
  <si>
    <t>THG HUMAN</t>
  </si>
  <si>
    <t>VIETGROUP EDU</t>
  </si>
  <si>
    <t>NGUYEN THI THU HUYEN</t>
  </si>
  <si>
    <t>Supplying and managing labor resources, Detail : Sending employees to work abroad(main)</t>
  </si>
  <si>
    <t>6.000.000.000 VNĐ(In words : Six billion Vietnam dongs).)</t>
  </si>
  <si>
    <t>P1208-GH4-CT17, Viet Hung Urban Area, Nguyen Cao Luyen Road, Viet Hung Ward, Long Bien District, Ha Noi City, Viet Nam</t>
  </si>
  <si>
    <t>0988-440-373</t>
  </si>
  <si>
    <t>nguyenhuyen.htcgroup@gmail.com</t>
  </si>
  <si>
    <t>Ha Thi Chung</t>
  </si>
  <si>
    <t>〒 170-0012 Japan, Tokyoto, Toshimaku, Kamiikebukuro 1 - 7 - 11 porasuta 101</t>
  </si>
  <si>
    <t>080-3723-6114</t>
  </si>
  <si>
    <t>Hachung1907@gmail.com</t>
  </si>
  <si>
    <t>Vietgroup Education Investment Joint Stock Company (VIETGROUP EDU)</t>
  </si>
  <si>
    <t>Dương Quoc Buu</t>
  </si>
  <si>
    <t>11 D5 street, ward 25, Binh Thanh district, Ho Chi Minh city, Viet Nam</t>
  </si>
  <si>
    <t>(+84)28-6270-5057</t>
  </si>
  <si>
    <t>(+84)28-6270-5056</t>
  </si>
  <si>
    <t>buu@vietgroup.com.au</t>
  </si>
  <si>
    <t>www.vietgroup.com.au</t>
  </si>
  <si>
    <t>Counseling on studying abroad; Teaching foreign languages; Service activities of sending workers to work abroad; Agency activities, referrals, job advice; Job education; And other related industries.</t>
  </si>
  <si>
    <t>Capital source: Private, Charter capital: VND 50,000,000,000 (In words: Fifty billion dong). Legal capital: VND 5,000,000,000 (In words: Five billion dong).</t>
  </si>
  <si>
    <t>VND 1,650,000,000 (In words: One billion six hundred fifty million dong)</t>
  </si>
  <si>
    <t>Duong Quoc Buu</t>
  </si>
  <si>
    <t>Chairman of the board /Director of company and Director of Labor export center)</t>
  </si>
  <si>
    <t>97/7 Ly Thuong Kiet street, ward 4, Go Vap district, Ho Chi Minh city, Viet Nam</t>
  </si>
  <si>
    <t>(+84)908596739</t>
  </si>
  <si>
    <t>Thg Human Company Limited (THG HUMAN)</t>
  </si>
  <si>
    <t>VU DUC THINH</t>
  </si>
  <si>
    <t>Room 04.28, KINGSTON Residence, 146 Nguyen Van Troi Street, Ward 8, Phu Nhuan District, Ho Chi Minh City</t>
  </si>
  <si>
    <t>028-7308-0428</t>
  </si>
  <si>
    <t>028-7308-0429</t>
  </si>
  <si>
    <t>info.thghuman@gmail.com</t>
  </si>
  <si>
    <t>www.thghuman.com</t>
  </si>
  <si>
    <t>28/10/2020</t>
  </si>
  <si>
    <t>Supplying and Management of Labour</t>
  </si>
  <si>
    <t>6.200.000.000</t>
  </si>
  <si>
    <t>Newly Established Company</t>
  </si>
  <si>
    <t>33/6 Hoang Dieu, Ward 10, Phu Nhuan District, Ho Chi Minh City</t>
  </si>
  <si>
    <t>VU VAN YEN</t>
  </si>
  <si>
    <t>Okayama-Shi, Higashi-Ku Asagoe 782 Banchi, 7 Reoparesu Asagoe 17-104 Goshitsu</t>
  </si>
  <si>
    <t>0081-80-3940-6624</t>
  </si>
  <si>
    <t>vanyen.thghuman@gmail.com</t>
  </si>
  <si>
    <t>20,000,000,000 VND</t>
  </si>
  <si>
    <t>10/7/2020</t>
  </si>
  <si>
    <t>21 (10 )</t>
  </si>
  <si>
    <t>11 (06)</t>
  </si>
  <si>
    <t>TSUBAKI HUMAN TRAINING COMPANY LIMITED</t>
  </si>
  <si>
    <t>D17 National Road 22, Group 40, Town 5, Trung My Tay Ward, Dist 12, Ho Chi Minh City</t>
  </si>
  <si>
    <t>(028) 6256 8959</t>
  </si>
  <si>
    <t>(028) 6260 2939</t>
  </si>
  <si>
    <t>info@tsubakicorp.vn</t>
  </si>
  <si>
    <t>https://www.tsubakicorp.vn/</t>
  </si>
  <si>
    <t>13/04/2017</t>
  </si>
  <si>
    <t>Sending workers abroad under contract</t>
  </si>
  <si>
    <t>5000000000 VND</t>
  </si>
  <si>
    <t>5110000000 VND</t>
  </si>
  <si>
    <t>PHAM THI NGOC BICH</t>
  </si>
  <si>
    <t>35F Group 1, Town 6, Long Binh Ward, Bien Hoa City, Dong Nai Province</t>
  </si>
  <si>
    <t>+84 091 667 8553</t>
  </si>
  <si>
    <t>phambich@tsubakicorp.vn</t>
  </si>
  <si>
    <t>PHAM THI THU THAO</t>
  </si>
  <si>
    <t>323-0028 Japan, Tochigiken, Oyamashi, Wakagicho 3-20-15</t>
  </si>
  <si>
    <t>+81 090 4752 2137</t>
  </si>
  <si>
    <t>tsubaki.vn2020@gmail.com</t>
  </si>
  <si>
    <t>ESUHAI EDU</t>
  </si>
  <si>
    <t>TEXGAMEX-VN</t>
  </si>
  <si>
    <t>THANGLONG DIH.,JSC</t>
  </si>
  <si>
    <t>HR LABCOOP</t>
  </si>
  <si>
    <t xml:space="preserve">TOCONTAP SAIGON LD CO.,LTD </t>
  </si>
  <si>
    <t>CEO HR CO., LTD</t>
  </si>
  <si>
    <t>ESUHAI EDUCATION COMPANY LIMITED (ESUHAI EDUCATION )</t>
  </si>
  <si>
    <t>40/12 – 40/14 Ap Bac street, Ward 13, Tan Binh district, Ho Chi Minh City, Vietnam</t>
  </si>
  <si>
    <t>028-62-666-222 / '028-38-122-222</t>
  </si>
  <si>
    <t>028-62-886-383</t>
  </si>
  <si>
    <t>www.esucation.com</t>
  </si>
  <si>
    <t>Training; Service operation of sending laborers to work abroad…</t>
  </si>
  <si>
    <t>10.000.000.000 Vietnam Dongs</t>
  </si>
  <si>
    <t>0 Vietnam Dongs</t>
  </si>
  <si>
    <t>50 (25)</t>
  </si>
  <si>
    <t>LE ANH TUAN</t>
  </si>
  <si>
    <t>letuan@esuhai.com</t>
  </si>
  <si>
    <t>HOANG NGOC MAI CHI</t>
  </si>
  <si>
    <t>03-5577-3268</t>
  </si>
  <si>
    <t>maichi@esuhai.com</t>
  </si>
  <si>
    <t>024-3759-2811</t>
  </si>
  <si>
    <t>17/09/2019</t>
  </si>
  <si>
    <t>5.000.000.000 vnd</t>
  </si>
  <si>
    <t>900.000.000 vnd</t>
  </si>
  <si>
    <t>39 employees</t>
  </si>
  <si>
    <t>Chu Thi Thi</t>
  </si>
  <si>
    <t>Fujishiro Bld-4-30-4 Shinbashi, Minato Ku, Tokyo, Japan</t>
  </si>
  <si>
    <t>+813 - 6809 2489</t>
  </si>
  <si>
    <t>Texgamex-VN One Member Limited Liability Company (TEXGAMEX-VN)</t>
  </si>
  <si>
    <t>No.298A Nguyen Tat Thanh Str., Ward 13, Dist.4, Ho Chi Minh City, Viet Nam</t>
  </si>
  <si>
    <t>028-3940-6410</t>
  </si>
  <si>
    <t>www.texgamex-vn.vn</t>
  </si>
  <si>
    <t>25 persons</t>
  </si>
  <si>
    <t>Truong Nguyen Que Chi</t>
  </si>
  <si>
    <t>quechitruong@texgamex.vn</t>
  </si>
  <si>
    <t>thang long dih resources development joint stock company (THANG LONG DIH.,JSC)</t>
  </si>
  <si>
    <t>DO QUANG BINH</t>
  </si>
  <si>
    <t>61c, 66 Lane, Group 5, Ngoc Thuy Street, Ngoc Thuy Ward, Long Bien District, Ha Noi</t>
  </si>
  <si>
    <t>024-3871-6868</t>
  </si>
  <si>
    <t>have not</t>
  </si>
  <si>
    <t>quangbinh.thanglongdih@gmail.com</t>
  </si>
  <si>
    <t>thanglongdihjsc.vn</t>
  </si>
  <si>
    <t>28/10/2019</t>
  </si>
  <si>
    <t>Service activities of sending workers abroad for employment</t>
  </si>
  <si>
    <t>6.000.000.000 vnđ</t>
  </si>
  <si>
    <t>0 vnđ</t>
  </si>
  <si>
    <t>0949-564-258</t>
  </si>
  <si>
    <t>Tocontap Saigon Labour Development Company Limited (TOCONTAP SAIGON LD CO., LTD)</t>
  </si>
  <si>
    <t>649/70 Dien Bien Phu St., Ward 25, District Binh Thanh, Hochiminh City, Viet Nam</t>
  </si>
  <si>
    <t>028.3932.1061, 028.3932.1505</t>
  </si>
  <si>
    <t>028-3932-5963</t>
  </si>
  <si>
    <t>www.tocontapsaigon.com</t>
  </si>
  <si>
    <t>1. Supplying and management of labour resources; dispatching Technical Intern Trainees to Japan and workers to other foreign countries; 2. Oversea study services; 3. Health care services for the elderly; 4. Wholesale and retail of supplements</t>
  </si>
  <si>
    <t>VND 6,200,000,000</t>
  </si>
  <si>
    <t>VND 48,284,000,000 (This sales figure is the data from the above-mentioned main business activities of the holding company - Tocontap Saigon Jsc)</t>
  </si>
  <si>
    <t>171, National Highway 1A, Block 1, Binh Hung Hoa Ward, Binh Tan District, Hochiminh City, Viet Nam</t>
  </si>
  <si>
    <t>028.3932.1505, 093.385.0856</t>
  </si>
  <si>
    <t>NAKAMURA HITOMI (DAO THI LIEN)</t>
  </si>
  <si>
    <t>160-0023, Tokyo, Shinjuku-ku, Nishi Shinjuku, 3-5-12, Tokan Shinjuku 2 Kyasuteru 202</t>
  </si>
  <si>
    <t>(+81) 901.799.1747</t>
  </si>
  <si>
    <t>lientocontap@gmail.com</t>
  </si>
  <si>
    <t>A CHAU HUMAN RESOURCE COMPANY LIMITED (AHR)</t>
  </si>
  <si>
    <t>ADC Human Company Limited (ADC CO.,LTD)</t>
  </si>
  <si>
    <t>DANG TAN PHAC</t>
  </si>
  <si>
    <t>P7-44. OT17, PARK 7 BLDG (OFFICETEL), VINHOMES CENTRAL PARK, 720A DIEN BIEN PHU STREET, WARD 22, BINH THANH DISTRICT, HO CHI MINH CITY</t>
  </si>
  <si>
    <t>028-6650-3606</t>
  </si>
  <si>
    <t>market@ahr.vn</t>
  </si>
  <si>
    <t>www.ahr.vn</t>
  </si>
  <si>
    <t>Sending Vietnamese workers for overseas employment</t>
  </si>
  <si>
    <t>12 (6)</t>
  </si>
  <si>
    <t>No 59/3 Thuan Kieu, Tan Thoi Nhat Ward, 12th District, Ho Chi Minh City</t>
  </si>
  <si>
    <t>DONG THI VAN ANH</t>
  </si>
  <si>
    <t>NO. 2.38, 2F AN LAC BLDG, STREET NO. 7, AN LAC A WARD, BINH TAN DISTRICT , HO CHI MINH CITY, VIETNAM</t>
  </si>
  <si>
    <t>028-6275-0835</t>
  </si>
  <si>
    <t>market1@anhthaiduong.com</t>
  </si>
  <si>
    <t>https://anhthaiduong.com/</t>
  </si>
  <si>
    <t>19/09/2019</t>
  </si>
  <si>
    <t>31 (7)</t>
  </si>
  <si>
    <t>12th Floor, CEO Tower, HH2-1, Me Tri ward, Nam Tu Liem District, Ha Noi City</t>
  </si>
  <si>
    <t>2.437.856.926</t>
  </si>
  <si>
    <t>2.437.856.925</t>
  </si>
  <si>
    <t>info@ceohr.com.vn</t>
  </si>
  <si>
    <t>mail.ceohr.com.vn</t>
  </si>
  <si>
    <t>18/10/2019</t>
  </si>
  <si>
    <t>Overseas human resources provision and management; Activities of employment placement agencies; Temporary employment agency activities; Activities auxiliary to financial service activities; Management consultancy activities; Tour operator activities; Other remaining business support service activities; Preschool education; General education; Vocational education; Higher education</t>
  </si>
  <si>
    <t>5 billions</t>
  </si>
  <si>
    <t>Nguyen Thi Tinh</t>
  </si>
  <si>
    <t>Training Director</t>
  </si>
  <si>
    <t xml:space="preserve">
Lo Bao Hamlet, Noi Due Commune, Tien Du District, Bac Ninh Province</t>
  </si>
  <si>
    <t>437.856.926</t>
  </si>
  <si>
    <t>437.856.925</t>
  </si>
  <si>
    <t>tinhnt@ceos.vn</t>
  </si>
  <si>
    <t>NGUYEN QUANG LONG</t>
  </si>
  <si>
    <t>T359-0023 Saitamaken, Tokorozawa shi, Higashi Tokorozawa wada 3-22-11. 1F</t>
  </si>
  <si>
    <t>81-9022163841</t>
  </si>
  <si>
    <t>ceo.longnq@gmail.com</t>
  </si>
  <si>
    <t>HOANG HA GROUP INVESTMENT AND TRADING SERVICES JOINT STOCK COMPANY (HOANG HA GROUP JSC)</t>
  </si>
  <si>
    <t>TRAN VIET HANH</t>
  </si>
  <si>
    <t>21st floor, Capital Tower office building, 109 Tran Hung Dao, Hoan Kiem district, Hanoi, Vietnam</t>
  </si>
  <si>
    <t>(84) 24 3941 2990</t>
  </si>
  <si>
    <t>info@hoangha.asia</t>
  </si>
  <si>
    <t>Hoangha.asia</t>
  </si>
  <si>
    <t>240.453 VND</t>
  </si>
  <si>
    <t>20 (12)</t>
  </si>
  <si>
    <t>P92, 9th floor, Vimeco building, Trung Hoa ward, Cau Giay district, Hanoi</t>
  </si>
  <si>
    <t>(+84) 90 4586 368</t>
  </si>
  <si>
    <t>tranviethanh1572@gmail.com</t>
  </si>
  <si>
    <t>SAKASHITA MATSUMI</t>
  </si>
  <si>
    <t>Phoenix Nihonbashi Hamacho 502, 2-chome-51-2 Nihonbashihamacho, Chuo City, Tokyo-to 103-0007</t>
  </si>
  <si>
    <t>(+81) 70 6579 8318</t>
  </si>
  <si>
    <t>nmm161809@yahoo.co.jp</t>
  </si>
  <si>
    <t>.</t>
  </si>
  <si>
    <t xml:space="preserve">SAIGON VALUE MANPOWER JSC </t>
  </si>
  <si>
    <t>HUA QUYET THANG</t>
  </si>
  <si>
    <t>1st Floor, 31 - 33 Hoang Sa, Da Kao Ward, District 1, Hochiminh City</t>
  </si>
  <si>
    <t>028-6658-9789</t>
  </si>
  <si>
    <t>saigongiatrisvm@gmail.com</t>
  </si>
  <si>
    <t>http://svic.com.vn/</t>
  </si>
  <si>
    <t>18/09/2019</t>
  </si>
  <si>
    <t>6.000.000.000 dong (Six Billion Vietnamdong)</t>
  </si>
  <si>
    <t>N/a. New Company</t>
  </si>
  <si>
    <t>100, Street 75, Tan Phong Ward, District 7, Hochiminh City</t>
  </si>
  <si>
    <t>091-904-7979</t>
  </si>
  <si>
    <t>huaquyetthang@yahoo.com</t>
  </si>
  <si>
    <t>LABCOOP INTERNATIONAL HUMAN RESOURCE JOINT STOCK COMPANY (HR.LABCOOP)</t>
  </si>
  <si>
    <t>TRAN BINH THUY</t>
  </si>
  <si>
    <t>Floor 3 No.149 Giang Vo street, Cat Linh ward, Dong Da district, Ha Noi city, Viet Nam</t>
  </si>
  <si>
    <t>phamhungvca@gmail.com</t>
  </si>
  <si>
    <t>www.Hr.labcoop.com.vn</t>
  </si>
  <si>
    <t>Service of sending workers to work abroad</t>
  </si>
  <si>
    <t>Five billion two hundred and fifty two million VND</t>
  </si>
  <si>
    <t>hr.labcoop representative office</t>
  </si>
  <si>
    <t>Tran Van Thai</t>
  </si>
  <si>
    <t>09057810852</t>
  </si>
  <si>
    <t>THANH DO IES</t>
  </si>
  <si>
    <t>KTM INVEST</t>
  </si>
  <si>
    <t>THANH DO INTERNATIONAL EMPLOYMENT SUPPLY JONT STOCK COMPANY (THANHDO IES.,JSC)</t>
  </si>
  <si>
    <t>024-3386-1829</t>
  </si>
  <si>
    <t>http://thanhdoies.com.vn</t>
  </si>
  <si>
    <t>5 billions vnd</t>
  </si>
  <si>
    <t>0 vnd (2019)</t>
  </si>
  <si>
    <t>vanson@thanhdoies.com.vn</t>
  </si>
  <si>
    <t>024-3540-9376</t>
  </si>
  <si>
    <t>ceo@3hr.vn</t>
  </si>
  <si>
    <t>3hr.vn</t>
  </si>
  <si>
    <t>30/10/2019</t>
  </si>
  <si>
    <t>Sending and management laborers to work abroad</t>
  </si>
  <si>
    <t>No 53 BT 2, Bac Linh Dam, Hoang Liet ward, Hoang Mai district,</t>
  </si>
  <si>
    <t>Representative Office of Hoang Ha Human Development JSC in Japan</t>
  </si>
  <si>
    <t>VU THANH HAI</t>
  </si>
  <si>
    <t>0901- 833-1799</t>
  </si>
  <si>
    <t>72 (20)</t>
  </si>
  <si>
    <t>30 (13)</t>
  </si>
  <si>
    <t>9( 9)</t>
  </si>
  <si>
    <t>19 (16)</t>
  </si>
  <si>
    <t>vthai@enwa-consult.biz</t>
  </si>
  <si>
    <t>20/7/2020</t>
  </si>
  <si>
    <t>21/7/2020</t>
  </si>
  <si>
    <t>Construction 3 cooperate international one member company limited (INCOOP3 CO., LTD)</t>
  </si>
  <si>
    <t>〒105-0001 Tokyoto, Minato-ku, Toranomon 1-11-14 Dai 2 Jespere Building, 403 Goshitsu</t>
  </si>
  <si>
    <t>Saitama ken saitama shi kita ku nisshinchou 2-1008-4 high amaryu 305</t>
  </si>
  <si>
    <t>JKG GROUP INTERNATIONAL JOINT STOCK COMPANY (JKG GROUP .,JSC)</t>
  </si>
  <si>
    <t>JKG GROUP., JSC</t>
  </si>
  <si>
    <t>No. 218, Hoang Ngan street, Trung Hoa ward, Cau Giay district, Hanoi city, Vietnam</t>
  </si>
  <si>
    <t>jkggroup2017@gmail.com</t>
  </si>
  <si>
    <t>http//jkggroup.com.vn</t>
  </si>
  <si>
    <t>TO PROVIDE SERVICES OF EXPORTING LABOR</t>
  </si>
  <si>
    <t>376.250.000 vnd</t>
  </si>
  <si>
    <t>13 (04 )</t>
  </si>
  <si>
    <t>NGUYEN LAN ANH</t>
  </si>
  <si>
    <t>Staff in charge of Japan market</t>
  </si>
  <si>
    <t>No. 2, Tan Xuan street, Xuan Dinh ward, Bac Tu Liem district, Hanoi city, Vietnam</t>
  </si>
  <si>
    <t>0937 129 109</t>
  </si>
  <si>
    <t>nguyenanh.ken91@gmail.com</t>
  </si>
  <si>
    <t>TRAN THI TUYET LAN</t>
  </si>
  <si>
    <t>mã bưu điện 999-2244 yamagataken nanyoshi shimanuki 557-6 kopo sayuri 201</t>
  </si>
  <si>
    <t>tranlan151094@gmail.com</t>
  </si>
  <si>
    <t>20/8/2020</t>
  </si>
  <si>
    <t>27/8/2020</t>
  </si>
  <si>
    <t>HOANG HA GROUP</t>
  </si>
  <si>
    <t>20/11/2019</t>
  </si>
  <si>
    <t>DINH CHI SACH</t>
  </si>
  <si>
    <t>Saitama ken, Kawaguchi shi, Hachimangi 2-9-8 Leoplace 201</t>
  </si>
  <si>
    <t>sachdc0710@gmail.com</t>
  </si>
  <si>
    <t>MD Vietnam Manpower Development Joint Stock Company (MDVN.,JSC)</t>
  </si>
  <si>
    <t>21/9/2020</t>
  </si>
  <si>
    <t>ALR CO LTD</t>
  </si>
  <si>
    <t>AU CO LABOUR RESOURCE COMPANY LIMITED (ALR CO.LTD)</t>
  </si>
  <si>
    <t>Khong Thi Thanh Huyen</t>
  </si>
  <si>
    <t>No.06 Hang Bai Street, Trang Tien Ward, Hoan Kiem District, Hanoi City, Vietnam.</t>
  </si>
  <si>
    <t>0968860668'</t>
  </si>
  <si>
    <t>auco.human666@gmail.com</t>
  </si>
  <si>
    <t>www.aucohuman.com.vn</t>
  </si>
  <si>
    <t>25/03/2019</t>
  </si>
  <si>
    <t>Building C, 924 Bach Dang Street, Thanh Luong Ward, Hai Ba Trung District, Hanoi City</t>
  </si>
  <si>
    <t>0979663733'</t>
  </si>
  <si>
    <t>Hoang Minh Thong</t>
  </si>
  <si>
    <t>Chibaken, Funabashi-shi, Sakaecho, 1-3-18-3</t>
  </si>
  <si>
    <t>070 1279 9099</t>
  </si>
  <si>
    <t>thonghmt@gmail.com</t>
  </si>
  <si>
    <t>4-6-3 Maguni, Miyamae-ku, Kawashaki-shi, Kanagawa-ken, Japan</t>
  </si>
  <si>
    <t>NGO THI TRA GIANG</t>
  </si>
  <si>
    <t>GLOBAL MAA HUMAN JOINT STOCK COMPANY</t>
  </si>
  <si>
    <t xml:space="preserve"> Le Phuong Thao</t>
  </si>
  <si>
    <t>Le Ha Phu</t>
  </si>
  <si>
    <t>27/7 Nguyen Kha Trac street - Mai Dich ward - Cau Giay - Hanoi</t>
  </si>
  <si>
    <t>0969986369</t>
  </si>
  <si>
    <t>024-32123504</t>
  </si>
  <si>
    <t>Tran Thi Ha</t>
  </si>
  <si>
    <t>(0081) 80 94906687</t>
  </si>
  <si>
    <t>Ngoc Chi - Vinh Ngoc - Dong Anh - Hanoi - Vietnam</t>
  </si>
  <si>
    <t>024-35536969</t>
  </si>
  <si>
    <t>LOTUS HUMAN RESOURCES.,JSC</t>
  </si>
  <si>
    <t>Floor 19 Viwaseen tower, NO.48 To Huu - Turng Van - Nam Tu Liem - Hanoi</t>
  </si>
  <si>
    <t>AMASCO.,JSC</t>
  </si>
  <si>
    <t>Asia Manpower Supply &amp; Services Joint Stock Company (AMASCO.,jsc)</t>
  </si>
  <si>
    <t>NGUYEN DAI DUONG</t>
  </si>
  <si>
    <t>Semi-Detached Apartment 7, No.17, Van Phu Urban Area, Phu La ward, Ha Dong District, Hanoi, Vietnam</t>
  </si>
  <si>
    <t>84-24-22188488</t>
  </si>
  <si>
    <t>amascojsc2014@gmail.com</t>
  </si>
  <si>
    <t>Nguyen Dai Duong</t>
  </si>
  <si>
    <t>Lai Duy Phuong</t>
  </si>
  <si>
    <t>No.53-54C1, Khu Do Thi Dai Kim, Dai Kim, Hoang Mai, Ha Noi, Viet Nam</t>
  </si>
  <si>
    <t>mirai@nvgroup.com.vn</t>
  </si>
  <si>
    <t xml:space="preserve">www.nvgroup.com.vn </t>
  </si>
  <si>
    <t>Supply and management of labor resources; Study abroad advice; Travel agency; Manage the tour; Road passenger transport …</t>
  </si>
  <si>
    <t>5.740.000.000</t>
  </si>
  <si>
    <t>36(16)</t>
  </si>
  <si>
    <t>chairman of the board/ Manager</t>
  </si>
  <si>
    <t>No 53, 54 C1, Khu do thi Dai Kim, Dai Kim, Hoang Mai, Ha Noi</t>
  </si>
  <si>
    <t>KAI SHIGERU</t>
  </si>
  <si>
    <t>Chiba ken, Matsudo shi, Matsuhidai 23-2</t>
  </si>
  <si>
    <t>( + 81) -90-3813-9257</t>
  </si>
  <si>
    <t>(+81) -47-386-0500</t>
  </si>
  <si>
    <t>kaishigeru@nvgroup.com.vn</t>
  </si>
  <si>
    <t>NV GROUP.,JSC</t>
  </si>
  <si>
    <t>NV Group Joint Stock Company (NVGROUP .,JSC)</t>
  </si>
  <si>
    <t>NHHK INTL., JSC</t>
  </si>
  <si>
    <t>SAIGON INTERG CO.,LTD</t>
  </si>
  <si>
    <t>VIETNAM AN PHAT DAT.,JSC</t>
  </si>
  <si>
    <t>7th Floor (Office building), Building Golden Field My Dinh, N.24 Nguyen Co Thach, My Dinh 2 Ward, Nam Tu Liem District, Hanoi, Vietnam</t>
  </si>
  <si>
    <t>Ngoc Chi - Vinh Ngoc - Dong Anh- Hanoi</t>
  </si>
  <si>
    <t>84-24-35536969</t>
  </si>
  <si>
    <t>16/11/2020</t>
  </si>
  <si>
    <t>Nhat Huy Khang International Joint Stock Company (NHHK INTL JSC)</t>
  </si>
  <si>
    <t>Tran Quoc Ninh</t>
  </si>
  <si>
    <t>nhhkijsc@gmail.com</t>
  </si>
  <si>
    <t>https://www.nhhk.com.vn/</t>
  </si>
  <si>
    <t>20/12/2019</t>
  </si>
  <si>
    <t>50.000.000.000 VND</t>
  </si>
  <si>
    <t>27 (08)</t>
  </si>
  <si>
    <t>VIET NAM AN PHAT DAT INTERNATIONAL HUMAN RESOURES DEVELOPMENT JOINT STOCK COMPANY</t>
  </si>
  <si>
    <t>Ta Hai Anh</t>
  </si>
  <si>
    <t>No.9, 4/276 Nghi Tàm street, Yen Phu Ward, Tay Ho District, Ha Noi City, Viet Nam</t>
  </si>
  <si>
    <t>024-3391-1999</t>
  </si>
  <si>
    <t>anphatdat2018.apd@gmail.com</t>
  </si>
  <si>
    <t>anphatdat-xkld.vn</t>
  </si>
  <si>
    <t>conduct activities of sending Vietnamese labourers to work abroad</t>
  </si>
  <si>
    <t>Manager of Japanese Division</t>
  </si>
  <si>
    <t>Khuong Tu village, Thanh Khuong commune, Thuan Thanh district, Bac Ninh province, Ha Noi, Viet Nam.</t>
  </si>
  <si>
    <t>0913-591-405</t>
  </si>
  <si>
    <t>unemohana2000@gmail.com</t>
  </si>
  <si>
    <t>Provide and manage labourers; Sending labour to work abroad services</t>
  </si>
  <si>
    <t>60 (20)</t>
  </si>
  <si>
    <t>Saigon International Group Company Limited (SAIGON INTERGCO., LTD)</t>
  </si>
  <si>
    <t>24/8 Tran Ngoc Dien , Thao Dien ward, Dist 2, Ho Chi Minh City, Vietnam</t>
  </si>
  <si>
    <t>‘028-37445224</t>
  </si>
  <si>
    <t>‘028- 37445223</t>
  </si>
  <si>
    <t>sigc@saigoninserco.com</t>
  </si>
  <si>
    <t>29/10/2019</t>
  </si>
  <si>
    <t>Service activities to send Vietnamese labor abroad to work on definite terms</t>
  </si>
  <si>
    <t>5.000.000.000 VND ( five billions)</t>
  </si>
  <si>
    <t>3.000.000.000 VND ( three billions Vietnam Đong)</t>
  </si>
  <si>
    <t>Dương Thi Thu Cuc</t>
  </si>
  <si>
    <t>24/8 Tran Ngoc Dien , Thao Dien ward, Dist 2, Ho Chi Minh City , Vietnam</t>
  </si>
  <si>
    <t>‘028- 37445224</t>
  </si>
  <si>
    <t>Representative staff in Japan</t>
  </si>
  <si>
    <t>Nguyen Thai Trung</t>
  </si>
  <si>
    <t>Aichi - Pre Anjo - city Yokohama - ward Terashita 55-20</t>
  </si>
  <si>
    <t>‘0566- 55- 3803</t>
  </si>
  <si>
    <t>‘0566-55-3803</t>
  </si>
  <si>
    <t>sisc@gmail.com</t>
  </si>
  <si>
    <t>29 (04 )</t>
  </si>
  <si>
    <t>20 (6)</t>
  </si>
  <si>
    <t>Tran Thi Lan Anh</t>
  </si>
  <si>
    <t>www.htd.edu.vn</t>
  </si>
  <si>
    <t>02422212498</t>
  </si>
  <si>
    <t>HAINDECO.1</t>
  </si>
  <si>
    <t>JVNET VN.,JSC</t>
  </si>
  <si>
    <t>LIFICO., JSC</t>
  </si>
  <si>
    <t>MAI LINH COOPERATION</t>
  </si>
  <si>
    <t>PITSCO CO., LTD</t>
  </si>
  <si>
    <t>SAINDECO JSC</t>
  </si>
  <si>
    <t>VIETNGOC TSC</t>
  </si>
  <si>
    <t>QUANG TRUNG SUPPLY OF HUMAN RESOURCES COMPANY LIMITED</t>
  </si>
  <si>
    <t>TRASESCO HR.JSC</t>
  </si>
  <si>
    <t>TRAMINCO GROUP.,JSC</t>
  </si>
  <si>
    <t>MILACO INTERNATIONAL., JSC</t>
  </si>
  <si>
    <t>29/11/2020</t>
  </si>
  <si>
    <t>MILACO international trading and cooperation joint stock company (MILACO INTERNATIONAL.,JSC)</t>
  </si>
  <si>
    <t>No.10-12/203 Hoang Quoc Viet street, Nghia Do ward, Cau Giay district, Hanoi city, Vietnam</t>
  </si>
  <si>
    <t>‘0243.7910916</t>
  </si>
  <si>
    <t>‘0243.7911565</t>
  </si>
  <si>
    <t>Operating in the field of sending Vietnamese workers to work overseas under definite terms. Supplying and managing the labour force working abroad. Supplying and managing the domestic labour force.</t>
  </si>
  <si>
    <t>5.116.000.000 VND</t>
  </si>
  <si>
    <t>Mrs.Tran Vinh Ha</t>
  </si>
  <si>
    <t>No. 10-12/203 Hoang Quoc Viet street, Nghia Do ward, Cau Giay district, Hanoi city, Vietnam</t>
  </si>
  <si>
    <t>Mrs. Cong Thi Minh</t>
  </si>
  <si>
    <t>Tokyo-to, Edogawa-ku, Matsu, 7 Chome, 24-2, 132-0025, Japan</t>
  </si>
  <si>
    <t>‘09029816888</t>
  </si>
  <si>
    <t>20/01/2020</t>
  </si>
  <si>
    <t>Le Anh Dung</t>
  </si>
  <si>
    <t>+(84-239). 3858619</t>
  </si>
  <si>
    <t>+(84-239). 3858136</t>
  </si>
  <si>
    <t>http://www.haindeco.vn</t>
  </si>
  <si>
    <t>Constructing civil, industrial, traffics, irrigation projects, electric lines and transformer stations; Producing construction material; Repairing and overhauling vehicles and mechanical processing; Import, export consumer goods and constructing vehicles; Trading restaurant and hotel services; Taking labors and specialists to work in foreign countries in terms; Training career, foreign languages and orient education for labors; Organizing international and national travels; Consulting on studying oversea. Cargo; Trading in food, household appliances, electronic equipment and components.</t>
  </si>
  <si>
    <t>300.000.000 VND</t>
  </si>
  <si>
    <t>20 (10)</t>
  </si>
  <si>
    <t>No. 5 Bui Duong Lich str., Nguyen Du ward, HaTinh City, Ha Tinh province, Viet Nam.</t>
  </si>
  <si>
    <t>Than Cong Hau</t>
  </si>
  <si>
    <t>Tokyo, Taitoku, Higashi Ueno, 5-24-12, Sato mansion 201</t>
  </si>
  <si>
    <t>080-2379-1991</t>
  </si>
  <si>
    <t>JVNET VIETNAM JOINT STOCK COMPANY (JVNET VN.,JSC)</t>
  </si>
  <si>
    <t>Nguyen Anh Dung</t>
  </si>
  <si>
    <t>024-3748-1982</t>
  </si>
  <si>
    <t>info@jvnet.net</t>
  </si>
  <si>
    <t>- Supply of temporary labor; - Supply and management of labor resources; - Consultancy, brokerage, real estate auction, land use right auction; - Short-stay services; - Other accommodation establishments; - Restaurants and mobile food and drink services; - Providing catering services under irregular contracts with customers; - Services for drinks; - Activities of centers, consulting agents, introducing and brokering labor and employment; - Primary training; - Intermediate training; - Other education not elsewhere classified; - Educational support services; - Organization of trade introduction and promotion; - Advertisement; - Printing; - Services related to printing; - Market research and opinion polls; - Agents, brokers, auctions goods - Forging, stamping, pressing and laminating metal, refining metal powder; - Machining, processing and coating metal; - Manufacture of cutlery, hand tools and common metal articles; - Manufacture of other metal products not elsewhere classified; - Manufacture of spare parts and accessories for automobiles and other motor vehicles; - Selling spare parts and accessories of cars and other motor vehicles; - Selling spare parts and accessories of motorcycles and motorbikes; - Maintenance and repair of motorcycles and motorbikes; - Motor vehicle rental - Transport of passengers in urban and suburban areas; - Freight transport by road; - Management consulting activities; - Other catering services; - Copy recordings of all kinds.</t>
  </si>
  <si>
    <t>10 000 000 000 dong</t>
  </si>
  <si>
    <t>0 dong</t>
  </si>
  <si>
    <t>Address- Training center: Trung Hau - Tien Phong - Me Linh - Ha Noi - Viet Nam</t>
  </si>
  <si>
    <t>024-3818-6313</t>
  </si>
  <si>
    <t>Dinh Quang Son</t>
  </si>
  <si>
    <t>Tokyo, Japan</t>
  </si>
  <si>
    <t>;090-3415-9981</t>
  </si>
  <si>
    <t>l-huy@jvnet.com.vn</t>
  </si>
  <si>
    <t>LINKING FRIENDS INTERNATIONAL JOIN STOCK COMPANY (LIFICO., JSC)</t>
  </si>
  <si>
    <t>024.2216-0092</t>
  </si>
  <si>
    <t>024-2216-0091</t>
  </si>
  <si>
    <t>lificojsc@gmail.com</t>
  </si>
  <si>
    <t>www.lificovn.com</t>
  </si>
  <si>
    <t>Supply of management on labor force</t>
  </si>
  <si>
    <t>9.600.000.000</t>
  </si>
  <si>
    <t>There is currently no revenue</t>
  </si>
  <si>
    <t>Head of the department in chage of Japanese market</t>
  </si>
  <si>
    <t>Japan Trainning facility- Vietnamese Father Fonrt cadre training center, Song Phuong Commune, Dan Phuong Distrist, Ha Noi city</t>
  </si>
  <si>
    <t>024-2216-0092</t>
  </si>
  <si>
    <t>lifficojsc@gmail.com</t>
  </si>
  <si>
    <t>Mai Linh International Cooperation Company Limited (MAI LINH COOPERATION COMPANY)</t>
  </si>
  <si>
    <t>No. 64 Hai Ba Trung street, Ben Nghe ward, District 1, Ho Chi Minh City, Vietnam</t>
  </si>
  <si>
    <t>0988111111'</t>
  </si>
  <si>
    <t>028 3827 1018'</t>
  </si>
  <si>
    <t>micc@mailinh.vn</t>
  </si>
  <si>
    <t>www.mailinh.vn</t>
  </si>
  <si>
    <t>new establishment</t>
  </si>
  <si>
    <t>No. 62 Co Bac street, Cau Ong Lanh ward, district.1, Chi Minh City, Vietnam</t>
  </si>
  <si>
    <t>470-1107 Japan Aichiken toyoakeshi kutsukakecho izumi 75-11</t>
  </si>
  <si>
    <t>00 81 90 9917 9979'</t>
  </si>
  <si>
    <t>Pitsco Investment And Manpower Development Company Limited (PITSCO CO., LTD)</t>
  </si>
  <si>
    <t xml:space="preserve">Head office address: No. 256 Le Loi Street, Le Loi Ward, Ngo Quyen District, Hai Phong City, Viet Nam
Business location: No. 196 Quan Tru Street, Lam Ha Ward, Kien An District, Hai Phong City, Viet Nam
</t>
  </si>
  <si>
    <t>+84 225-2227-326</t>
  </si>
  <si>
    <t>15/10/2019</t>
  </si>
  <si>
    <t>Supply and management of labor resources (Details: Supply and management of domestic labor resources; Supply and management of labor resources to work abroad)</t>
  </si>
  <si>
    <t>21 people</t>
  </si>
  <si>
    <t>No. 79 Nguyen Trai Street, May To Ward, Ngo Quyen District, Hai Phong City, Viet Nam</t>
  </si>
  <si>
    <t>+84 904-240-028</t>
  </si>
  <si>
    <t>tanbuingoc@gmail.com</t>
  </si>
  <si>
    <t>Dao Thi Thanh Thuy</t>
  </si>
  <si>
    <t>354-0026 Saitamaken fujimishi tsurusenishi 3-16-37</t>
  </si>
  <si>
    <t>+81 90-2999-3008</t>
  </si>
  <si>
    <t>thanhthuyjp@pitscovn.com</t>
  </si>
  <si>
    <t>Saindeco investment development industry joint stock company ( SAINDECO JSC )</t>
  </si>
  <si>
    <t>Vo Anh Tuan</t>
  </si>
  <si>
    <t>111 Nguyen Van Tăng Street, Long Thanh My Ward , District 9, Ho Chi Minh city, Viet Nam Country.</t>
  </si>
  <si>
    <t>028-62966757</t>
  </si>
  <si>
    <t>028-6296-6757</t>
  </si>
  <si>
    <t>info@saindeco.vn</t>
  </si>
  <si>
    <t>www.saindeco.vn</t>
  </si>
  <si>
    <t>15.000.000.000 VND</t>
  </si>
  <si>
    <t>1,837,613,758 VND</t>
  </si>
  <si>
    <t>Tran Trung Hieu</t>
  </si>
  <si>
    <t>111 Nguyen Van Tang Street, Long Thach My Ward , District 9, Ho Chi Minh city, Viet Nam Country.</t>
  </si>
  <si>
    <t>hieu@saindeco.vn</t>
  </si>
  <si>
    <t>Thien Sanh Trong</t>
  </si>
  <si>
    <t>Osaka fu, Suitashi, Minamisuita 5-24-19-303</t>
  </si>
  <si>
    <t>090-1822-3986</t>
  </si>
  <si>
    <t>trong@saindeco.vn</t>
  </si>
  <si>
    <t>Viet Ngoc international human resource Joint stock company (VIET NGOC TSC)</t>
  </si>
  <si>
    <t>VU THI XUAN HOA</t>
  </si>
  <si>
    <t>No 6A ngach 33 ngo 214 Nguyen Xien Street, Ha Dinh Ward, Thanh Xuan District, Ha Noi City, Viet Nam</t>
  </si>
  <si>
    <t>vietngoctsc.com</t>
  </si>
  <si>
    <t>Supply and management of domestic labor resources and labor resources to work overseas; Employment counseling, referral and agency; Foreign language training, vocational training</t>
  </si>
  <si>
    <t>6.500.000.000 VND</t>
  </si>
  <si>
    <t>37(17)</t>
  </si>
  <si>
    <t>SUZUKI REMI</t>
  </si>
  <si>
    <t>Aichi-ken, Nagoya-shi, Nishi-ku, Komohara-cho 87-1</t>
  </si>
  <si>
    <t>81-705-338-3600</t>
  </si>
  <si>
    <t>No. 2, Lane 295, Ngoc Thuy Street, Ngoc Thuy Ward, Long Bien District, Hanoi City</t>
  </si>
  <si>
    <t>024-3650-0601</t>
  </si>
  <si>
    <t>info@quangtrungcorp.vn</t>
  </si>
  <si>
    <t>http://quangtrungcorp.com.vn/</t>
  </si>
  <si>
    <t>Human Resources (details: Overseas Recruitment Services)</t>
  </si>
  <si>
    <t>Just Established</t>
  </si>
  <si>
    <t>(30(12))</t>
  </si>
  <si>
    <t>Room 509, Building D3, Thanh Cong Collective, Thanh Cong Ward, Ba Dinh District, Ha noi City, Viet nam</t>
  </si>
  <si>
    <t>024-3650-0601/ +84 90 4094.885</t>
  </si>
  <si>
    <t xml:space="preserve">Quang Trung Supply of Human resources Company Limited </t>
  </si>
  <si>
    <t>A11, GROUP 44, YEN HOA WARD, CAU GIAY DISTRICT, HANOI CITY, VIETNAM</t>
  </si>
  <si>
    <t>'0964848822</t>
  </si>
  <si>
    <t>024-32121-868</t>
  </si>
  <si>
    <t>Tinphatmanpower@gmail.com</t>
  </si>
  <si>
    <t>27/02/2018</t>
  </si>
  <si>
    <t>Supply manpower to work abroad</t>
  </si>
  <si>
    <t>Operated from September, 2020</t>
  </si>
  <si>
    <t>NGUYEN TRAC HUNG</t>
  </si>
  <si>
    <t>DIRECTOR OF JAPAN CENTER</t>
  </si>
  <si>
    <t>ZONE C OF HANOI UNIVERSERTY OF MINING AND GEOLOGY</t>
  </si>
  <si>
    <t>hung.tinphatjsc@gmail.com</t>
  </si>
  <si>
    <t>TRAN XUAN HAI</t>
  </si>
  <si>
    <t>329-1311 栃木県さくら市氏家1224-7 ソレーユB 201 チャン　スアン　ハイ</t>
  </si>
  <si>
    <t>xuanhaitinphatjsc@gmail.com</t>
  </si>
  <si>
    <t>No 16, Zone C, areas of land auction in My Dinh, My Dinh 2 ward, South Tu Liem district, Hanoi, Vietnam..</t>
  </si>
  <si>
    <t>mr.tran@traminco.com.vn</t>
  </si>
  <si>
    <t>tramincogroup.com.vn</t>
  </si>
  <si>
    <t>21/11/2019</t>
  </si>
  <si>
    <t>Services for sending laborers to work abroad.</t>
  </si>
  <si>
    <t>Aichiken, Kitanagoyashi, Kunotsubo Koshinmae 13-5 〒481-0041</t>
  </si>
  <si>
    <t>Truong gia group joint stock company (TRAMINCO GROUP .,JSC)</t>
  </si>
  <si>
    <t>TRASESCO HUMAN RESOURCE JOINT STOCK COMPANY ( TRASESCO HR., JSC)</t>
  </si>
  <si>
    <t>Kieu Hoang Long</t>
  </si>
  <si>
    <t>‘ 024- 6259-4280</t>
  </si>
  <si>
    <t>‘024-62594280</t>
  </si>
  <si>
    <t>www.trasesco.com</t>
  </si>
  <si>
    <t>18/11/2019</t>
  </si>
  <si>
    <t>Sending workers, engineers and technical intern trainees to work abroad</t>
  </si>
  <si>
    <t>5.100.000.000 VND</t>
  </si>
  <si>
    <t>Non</t>
  </si>
  <si>
    <t>No 65/20 Banh Van Tran Street, 7th ward, Tan Binh District, Ho Chi Minh City</t>
  </si>
  <si>
    <t>‘084 917 360 278</t>
  </si>
  <si>
    <t>Longkh@trasesco.com</t>
  </si>
  <si>
    <t>Nguyen Quang Ly</t>
  </si>
  <si>
    <t>2 Chome 20-4 Hinodai, Hino Shi, Tokyo 191-0003 Japan</t>
  </si>
  <si>
    <t>‘0081 80 3015 9342</t>
  </si>
  <si>
    <t>Lynq@trasesco.com</t>
  </si>
  <si>
    <t xml:space="preserve"> General Director</t>
  </si>
  <si>
    <t>Nguyen Ngoc Huy</t>
  </si>
  <si>
    <t>28 ( 12)</t>
  </si>
  <si>
    <t>11 (8)</t>
  </si>
  <si>
    <t>23 (8)</t>
  </si>
  <si>
    <t>21(12)</t>
  </si>
  <si>
    <t>TRACIMEXCO HANOI</t>
  </si>
  <si>
    <t>NKDV CO., LTD</t>
  </si>
  <si>
    <t>KESA GROUP., JSC</t>
  </si>
  <si>
    <t>VIETPHAT INT.,JSC</t>
  </si>
  <si>
    <t>H&amp;A.,JSC</t>
  </si>
  <si>
    <t>Ha Noi Transport Investment cooperation and import export joint stock company (TRACIMEXCO HANOI)</t>
  </si>
  <si>
    <t>61 Ham Long, Hang Bai Ward, Hoan Kiem District, Ha Noi City.</t>
  </si>
  <si>
    <t>024-394-34158</t>
  </si>
  <si>
    <t>024-3943-4521</t>
  </si>
  <si>
    <t>tracimexcohnvn@gmail.com</t>
  </si>
  <si>
    <t>Labor supply and management,Vocational education,Computer programming, Information technology services and other services related to computers, Warehouse and storage of goods, Freight transport by road, Cars and moto vehicles wholesale</t>
  </si>
  <si>
    <t>Deputy Director in charge</t>
  </si>
  <si>
    <t>024-3943-4158</t>
  </si>
  <si>
    <t>domanhhai74@gmail.com</t>
  </si>
  <si>
    <t>Mr. Pham Quang Tran</t>
  </si>
  <si>
    <t>Tokyo, Sumida, Ashiage 2-12-3, 202</t>
  </si>
  <si>
    <t>+81 8044175688</t>
  </si>
  <si>
    <t>shinichi5688@gmail.com</t>
  </si>
  <si>
    <t>NKDV VIET NAM COMPANY LIMITED (NKDV CO., LTD)</t>
  </si>
  <si>
    <t>NGUYEN THI VAN KHANH</t>
  </si>
  <si>
    <t>024-320-64-666</t>
  </si>
  <si>
    <t>024-320-54-666</t>
  </si>
  <si>
    <t>info@nkdv.com.vn</t>
  </si>
  <si>
    <t>https://nkdv.com.vn/</t>
  </si>
  <si>
    <t>Labor supply and management; Temporary labor supply; Overseas study consulting; education foreign language training, …</t>
  </si>
  <si>
    <t>5.000.000.000VND</t>
  </si>
  <si>
    <t>3.070.492.832VND</t>
  </si>
  <si>
    <t>20 (4)</t>
  </si>
  <si>
    <t>0912-321-481</t>
  </si>
  <si>
    <t>v.khanh@nkdv.com.vn</t>
  </si>
  <si>
    <t>LE DUC THANH</t>
  </si>
  <si>
    <t>Kanagawa-ken, Kawasaki-shi, Miyamae-ku, 2-22-12</t>
  </si>
  <si>
    <t>nhatthanhltd2903@gmail.com</t>
  </si>
  <si>
    <t>Nhan Dat Kesa Group Joint Stock Company (Kesa Group., Jsc)</t>
  </si>
  <si>
    <t>No. 5, Sai Thi Street, Khoai Chau Town, Khoai Chau District, Hung Yen Province, Viet Nam</t>
  </si>
  <si>
    <t>23/12/2019</t>
  </si>
  <si>
    <t>service activities to send laborers to work overseas</t>
  </si>
  <si>
    <t>5.600.000.000 VND</t>
  </si>
  <si>
    <t>B1006,The Manor, My Dinh 1, Nam Tu Liem District, Ha Noi city</t>
  </si>
  <si>
    <t>Ibarakiken, Ushikushi, Minami 4-35-8</t>
  </si>
  <si>
    <t>H&amp;A service and trade development joint stock company (H&amp;A.,JSC)</t>
  </si>
  <si>
    <t>Do Thi Huong</t>
  </si>
  <si>
    <t>DM4-20.1, alley 242, Van Phuc street, Van Phuc ward, Ha Dong distric, Ha Noi city, Vietnam</t>
  </si>
  <si>
    <t>024-7303-6618</t>
  </si>
  <si>
    <t>info@h-a.com.vn</t>
  </si>
  <si>
    <t>https://h-a.com.vn</t>
  </si>
  <si>
    <t>Supply and manage the labor force</t>
  </si>
  <si>
    <t>9,000,000,000 VNĐ</t>
  </si>
  <si>
    <t>15 (14)</t>
  </si>
  <si>
    <t>Ta Thi Ha</t>
  </si>
  <si>
    <t>45/148 Thanh Binh, Mo Lao, Ha Đong, Ha Noi</t>
  </si>
  <si>
    <t>(+84) 9-0476-7817</t>
  </si>
  <si>
    <t>ha_BLĐ@h-a.com.vn</t>
  </si>
  <si>
    <t>Phan Thi Kieu Van</t>
  </si>
  <si>
    <t>Japan, Fukushima-ken, Fukushima-shi, Izumi Shimizuda 26-5, 960-8253</t>
  </si>
  <si>
    <t>+81 90-5232-5486</t>
  </si>
  <si>
    <t>kieuvan@h-a.com.vn</t>
  </si>
  <si>
    <t>14.430.981.399 vnd</t>
  </si>
  <si>
    <t>29 (11)</t>
  </si>
  <si>
    <t>Do Manh Hai</t>
  </si>
  <si>
    <t>00 817042204356</t>
  </si>
  <si>
    <t>15/01/2021</t>
  </si>
  <si>
    <t>Viet International Human Investment Cooperation Joint Stock Company</t>
  </si>
  <si>
    <t>DONG PHUONG ISTM</t>
  </si>
  <si>
    <t>VCONNECT SERVICE CO.LTD</t>
  </si>
  <si>
    <t>CAMUY</t>
  </si>
  <si>
    <t>HARUMI JSC</t>
  </si>
  <si>
    <t>H-VNCAREER.,JSC</t>
  </si>
  <si>
    <t>HR IIG</t>
  </si>
  <si>
    <t>Camuy international joint stock company</t>
  </si>
  <si>
    <t>Mai Thi Lan</t>
  </si>
  <si>
    <t>No. LK5D-20, Lang Viet Kieu Chau Au, Mo Lao New Urban Area, Mo Lao Ward, Ha Dong District, Ha Noi capital, Vietnam</t>
  </si>
  <si>
    <t>info@camuy.vn</t>
  </si>
  <si>
    <t>http://www.camuy.vn</t>
  </si>
  <si>
    <t>Dong Do Japanese Language Center, No. 26-28, Lane 1008, Lang Street, Dong Da District, Ha Noi capital, Vietnam.</t>
  </si>
  <si>
    <t>Mailan.camuy@gmail.com</t>
  </si>
  <si>
    <t>Tran Thi Duyen</t>
  </si>
  <si>
    <t>1938-13 TAKANOO- CHO, TSU- CITY, MIE 514-2221</t>
  </si>
  <si>
    <t>tranduyencamuy@gmail.com</t>
  </si>
  <si>
    <t>Saoviet Incores International Development Company Limited (Cong ty SAO VIET INCORES)</t>
  </si>
  <si>
    <t>Tran Hong Ha</t>
  </si>
  <si>
    <t>Group 32, Division 5, Phu Thuong Ward, Tay Ho District, Hanoi City, Viet Nam</t>
  </si>
  <si>
    <t>024-3744-0062</t>
  </si>
  <si>
    <t>024-3744-0063</t>
  </si>
  <si>
    <t>incoresaoviet@gmail.com</t>
  </si>
  <si>
    <t>http://incores.com.vn</t>
  </si>
  <si>
    <t>: To supply and manage human resources (sending labours abroad service); Organizing trainings such as language, working skills (if necessary) and culture- knowledge required for workers. Wholesale and retailoffice and school stationary.</t>
  </si>
  <si>
    <t>264, Group 21, Trung Liet Streets, Trung Liet Ward, Dong Da District, Hanoi City, Viet Nam</t>
  </si>
  <si>
    <t>Hoang Thi Hong</t>
  </si>
  <si>
    <t>173-0023, Tokyoto – Itabashiku – Oyamacho 19-7, Adenium 604</t>
  </si>
  <si>
    <t>90 2536 4958</t>
  </si>
  <si>
    <t>Dong phuong international manpower training and supply company limited (DONG PHUONG ISTM)</t>
  </si>
  <si>
    <t>Nguyen Thu Hien</t>
  </si>
  <si>
    <t>Trung Village, Chuyen My Commune, Phu Xuyen District, Ha Noi Capital, Vietnam</t>
  </si>
  <si>
    <t>quoctedongphuong10102015@gmail.com</t>
  </si>
  <si>
    <t>quoctedongphuong.vn</t>
  </si>
  <si>
    <t>- Supply and management of domestic labor resources; - Activities of sending employees to work abroad; - Other business activities.</t>
  </si>
  <si>
    <t>Ms Nguyen Thu Hien</t>
  </si>
  <si>
    <t>Viet Yen Village, Ngu Hiep Commune, Thanh Tri District, Ha Noi Capital, Vietnam</t>
  </si>
  <si>
    <t>nhim0815@gmail.com</t>
  </si>
  <si>
    <t>Mr. Vu Van Hoang</t>
  </si>
  <si>
    <t>Hiroshima ken, Kure shi, Ondo chou, Hatami 1 choume 36 ban 9 - 104 gou</t>
  </si>
  <si>
    <t>080-6696-6422</t>
  </si>
  <si>
    <t>vuvanhoang0110@gmail.com</t>
  </si>
  <si>
    <t>VCONNECT INTERNATIONAL SERVICES COMPANY LIMITED (VCONNECT SERVICES CO.,LTD)</t>
  </si>
  <si>
    <t>52 Hoa Dao St., Ward 2, Phu Nhuan District, Ho Chi Minh City, Vietnam</t>
  </si>
  <si>
    <t>028-3517-3666</t>
  </si>
  <si>
    <t>028-3517-6555</t>
  </si>
  <si>
    <t>nhatnguminhviet@gmail.com</t>
  </si>
  <si>
    <t>vconnect.vn</t>
  </si>
  <si>
    <t>18/07/2019</t>
  </si>
  <si>
    <t>8560 - Support Services of Education</t>
  </si>
  <si>
    <t>7,000,000,000 VND</t>
  </si>
  <si>
    <t>Pham Hong Tuan</t>
  </si>
  <si>
    <t>Apartment Block B5, No. 106, Dang Thai Mai Street, Quang An Ward, Tay Ho District, Ha Noi City, Vietnam</t>
  </si>
  <si>
    <t>090-394-0052</t>
  </si>
  <si>
    <t>tuanvconnect@gmail.com</t>
  </si>
  <si>
    <t>Do Kim Oanh</t>
  </si>
  <si>
    <t>Osaka-shi, naniwaku, ebisunishi 2-8-18</t>
  </si>
  <si>
    <t>090-1712-8999</t>
  </si>
  <si>
    <t>fuji.jsc2017@gmail.com</t>
  </si>
  <si>
    <t>Harumi Investment And Development Joint Stock Company (HARUMI JSC)</t>
  </si>
  <si>
    <t>Do Quang Nam</t>
  </si>
  <si>
    <t>76 Nguyen Du Street, Tien Dien Townlet, Nghi Xuan District, Ha Tinh Province, Viet Nam</t>
  </si>
  <si>
    <t>0909 578 787</t>
  </si>
  <si>
    <t>info@harumi.com.vn</t>
  </si>
  <si>
    <t>www.harumi.com.vn</t>
  </si>
  <si>
    <t>29/11/2019</t>
  </si>
  <si>
    <t>Real Estate Business, Service activities of sending labourers to work oversea</t>
  </si>
  <si>
    <t>0905 681 987</t>
  </si>
  <si>
    <t>ndq@scti.vn</t>
  </si>
  <si>
    <t>Nhan Ngoc Le</t>
  </si>
  <si>
    <t>3417, 21-1 Shibaura 4 Chome, Minato - Ku, Tokyo, Japan</t>
  </si>
  <si>
    <t>0934 089 544</t>
  </si>
  <si>
    <t>lenn@scti.vn</t>
  </si>
  <si>
    <t>H-VNCareer joint stock company (H-VNCAREER.,JSC)</t>
  </si>
  <si>
    <t>NGUYEN TUAN ANH</t>
  </si>
  <si>
    <t>No 59 Phuong Liet Street, Phuong Liet Ward, Thanh Xuan District, Ha Noi City, Viet Nam</t>
  </si>
  <si>
    <t>tuananhnguyen404@gmail.com</t>
  </si>
  <si>
    <t>hvncareer.vn</t>
  </si>
  <si>
    <t>19/03/2019</t>
  </si>
  <si>
    <t>Supply and management of labor resources (Detail: service activities sending workers to work abroad)</t>
  </si>
  <si>
    <t>8.000.000.000 vnd</t>
  </si>
  <si>
    <t>38B Route, Nhat Tan Commune, Tien Lu District, Hung Yen Province</t>
  </si>
  <si>
    <t>H-VNCAREER Resident Office</t>
  </si>
  <si>
    <t>272-0823 Chiba-ken, Ichikawa-shi, Higashi Sugano 4 - 5 - 6 Mezon Arute A 202</t>
  </si>
  <si>
    <t>080-4955-1606</t>
  </si>
  <si>
    <t>doandungjp@gmail.com</t>
  </si>
  <si>
    <t>IIG Human Resources Company Limited (HR IIG)</t>
  </si>
  <si>
    <t>2nd Floor, Villa B17, Alley 60 Nguyen Thi Dinh Street, Nhan Chinh Ward, Thanh Xuan District, Ha Noi City.</t>
  </si>
  <si>
    <t>"024-3556-8382</t>
  </si>
  <si>
    <t>lovejapan@iigtravel.com</t>
  </si>
  <si>
    <t>không có</t>
  </si>
  <si>
    <t>26/02/2020</t>
  </si>
  <si>
    <t>Plastic manufacturing; Machining; Accommodation Service; Restaurants and Catering Services; Advertisement; Education, Vocational Education; Teaching Foreign Languages and Teaching Conversation Skills; Labor supply and management : Details: Supply and manage the labor force going to work abroad; supply and management of domestic labor resources.</t>
  </si>
  <si>
    <t>Room 3511 – M2, Metropolis Liễu Giai Building, Ngoc Khanh Ward, Ba Dinh District, Ha Noi City</t>
  </si>
  <si>
    <t>"024-3556-8380</t>
  </si>
  <si>
    <t>854-1101 938-8 Nonaka, Limori, Isahaya, Nagasaki</t>
  </si>
  <si>
    <t>nihon1@iigtravel.com</t>
  </si>
  <si>
    <t>18 (8)</t>
  </si>
  <si>
    <t>18 (11)</t>
  </si>
  <si>
    <t xml:space="preserve">7.000.000.000 VND </t>
  </si>
  <si>
    <t xml:space="preserve">6.000.000.000 VND </t>
  </si>
  <si>
    <t>29/01/2021</t>
  </si>
  <si>
    <t>09/02/2021</t>
  </si>
  <si>
    <t>No.34, Louis IV, Louis City, Dai Mo ward, Nam Tu Liem District, Hanoi, Vietnam</t>
  </si>
  <si>
    <t>CONG TY SAO VIET INCORES</t>
  </si>
  <si>
    <t>ADC CO.,LTD</t>
  </si>
  <si>
    <t>CONG TY CO PHAN SACH VÀ TBTH QUANG BINH</t>
  </si>
  <si>
    <t xml:space="preserve">Cong ty co phan Sach va TBTH Quang Binh (Quang Binh School Book and Equipment Joint Stock Company) </t>
  </si>
  <si>
    <t>Nguyen Xuan Chuc</t>
  </si>
  <si>
    <t>S20A Block, 2nd Floor CT3, TMDV complex and The Pride apartment, An Hung new urban area, La Khe Ward, Ha Dong District, Hanoi Capital, Vietnam</t>
  </si>
  <si>
    <t>0962 012 288</t>
  </si>
  <si>
    <t>info.hcmhr@gmail.com</t>
  </si>
  <si>
    <t>www.hcmhr.com.vn</t>
  </si>
  <si>
    <t>18/02/2020</t>
  </si>
  <si>
    <t>6.000.000.000VND</t>
  </si>
  <si>
    <t>0VND</t>
  </si>
  <si>
    <t>P3110, A2 building An Binh City apartment building, 232 Pham Van Dong, Co Nhue ward, Bac Tu Liem district, Hanoi capital.</t>
  </si>
  <si>
    <t>0962 01 22 88</t>
  </si>
  <si>
    <t>bonbon12416@gmail.com</t>
  </si>
  <si>
    <t>〒171-0014 Tōkyō-to, Toshima City, Ikebukuro, 2-chōme−59−2 kureru ikebukuro 301 go</t>
  </si>
  <si>
    <t>0989 537 486</t>
  </si>
  <si>
    <t>manhdq0709@gmail.com</t>
  </si>
  <si>
    <t>Supply and management of labor resources Detail: - Supply and management of domestic labor resources - Activities of sending employees to work abroad oOther business activities.</t>
  </si>
  <si>
    <t>15 (13)</t>
  </si>
  <si>
    <t>HCM HUMAN JOINT STOCK COMPANY</t>
  </si>
  <si>
    <t>Nguyen Van Hoan</t>
  </si>
  <si>
    <t>Km 8+500 Thang Long National Road, An Tho, An Khanh, Hoai Duc, Hanoi, Viet Nam</t>
  </si>
  <si>
    <t>Pham Van Thuyet</t>
  </si>
  <si>
    <t>Nguyen Van toan</t>
  </si>
  <si>
    <t>Truong Thi Nguyet</t>
  </si>
  <si>
    <t>Do Hoang Le</t>
  </si>
  <si>
    <t>Huynh Luu Ngoc Ha</t>
  </si>
  <si>
    <t>Han Trung Kien</t>
  </si>
  <si>
    <t>Le Minh Trieu</t>
  </si>
  <si>
    <t>Le Thi Van</t>
  </si>
  <si>
    <t>Hoang Anh Phuong</t>
  </si>
  <si>
    <t>Luong Truong Nam</t>
  </si>
  <si>
    <t>Tran Thi Thanh Thuy</t>
  </si>
  <si>
    <t>Nguyen Van Tai</t>
  </si>
  <si>
    <t>Vu Anh Dung</t>
  </si>
  <si>
    <t>Nguyen Thanh Van</t>
  </si>
  <si>
    <t>Le Thi Thu Giang</t>
  </si>
  <si>
    <t>Manh Van Tuyen</t>
  </si>
  <si>
    <t>Tran Quang Huy</t>
  </si>
  <si>
    <t>Nguyen Thi Dan</t>
  </si>
  <si>
    <t>Hua Quyet Thang</t>
  </si>
  <si>
    <t>Do Quang Binh</t>
  </si>
  <si>
    <t>Tran Binh Thuy</t>
  </si>
  <si>
    <t>Dang Tan Phac</t>
  </si>
  <si>
    <t>Tran Viet Hanh</t>
  </si>
  <si>
    <t>Nguyen Hoang Anh</t>
  </si>
  <si>
    <t>Do Duy Anh</t>
  </si>
  <si>
    <t>Vu Thi Khuyen</t>
  </si>
  <si>
    <t>Nguyen Thi Van Khanh</t>
  </si>
  <si>
    <t>Nguyen Tuan Anh</t>
  </si>
  <si>
    <t>Nguyen Thi Thu Huyen</t>
  </si>
  <si>
    <t>Do Quang Manh</t>
  </si>
  <si>
    <t>HONGHA HR</t>
  </si>
  <si>
    <t>Hung Thinh International Human Joint Stock Company (HUNG THINH HR JSC)</t>
  </si>
  <si>
    <t>NO.93/6 NO TRANG LONG STR., WARD. 11, BINH THANH DIST., HO CHI MINH CITY, VIET NAM</t>
  </si>
  <si>
    <t>028-6650-4368</t>
  </si>
  <si>
    <t>hungthinhxkld@gmail.com</t>
  </si>
  <si>
    <t>hungthinhxkld.com.vn</t>
  </si>
  <si>
    <t>Send Vietnamese Worker abroad</t>
  </si>
  <si>
    <t>5.000.000.000 VND (Five Billion Vietnam Dong)</t>
  </si>
  <si>
    <t>New established company</t>
  </si>
  <si>
    <t>21 (17)</t>
  </si>
  <si>
    <t>General Dierctor</t>
  </si>
  <si>
    <t>NO.203 CONG HOA STR., WARD. 13, TAN BINH DIST., HO CHI MINH CITY, VIET NAM.</t>
  </si>
  <si>
    <t>028-6292-5733</t>
  </si>
  <si>
    <t>Hong Ha Human Resource Joint Stock Company (HONGHA HR)</t>
  </si>
  <si>
    <t>Dao Kim Oanh</t>
  </si>
  <si>
    <t>No. 70 An Duong, Yen Phu Ward, Tay Ho District, Ha Noi City, Viet Nam</t>
  </si>
  <si>
    <t>024-3717-3626</t>
  </si>
  <si>
    <t>honghahuman@gmail.com</t>
  </si>
  <si>
    <t>http://honghahr.com.vn</t>
  </si>
  <si>
    <t>25/11/2019</t>
  </si>
  <si>
    <t>No. 14 Lane 172/46/44 Au Co, Tu Lien Ward, Tay Ho District, Ha Noi City, Viet Nam</t>
  </si>
  <si>
    <t>09123-68287</t>
  </si>
  <si>
    <t>oanhdkhonghahr@gmail.com</t>
  </si>
  <si>
    <t>Nguyen Thi Hien</t>
  </si>
  <si>
    <t>739-0025 Hiroshima, Higashihiroshima, Saijochuo, 5-chome-6-33 Room 102 Nyuuhaikonsu Building II</t>
  </si>
  <si>
    <t>0902-865-9296</t>
  </si>
  <si>
    <t>hiennthonghahr@gmail.com</t>
  </si>
  <si>
    <t>HUNG THINH HR JSC</t>
  </si>
  <si>
    <t>02/3/2021</t>
  </si>
  <si>
    <t>HHD EDU CO.LTD</t>
  </si>
  <si>
    <t>TIN PHAT HANOI.,JSC</t>
  </si>
  <si>
    <t>HANOIHR.,JSC</t>
  </si>
  <si>
    <t>12/3/2021</t>
  </si>
  <si>
    <t>17 (09)</t>
  </si>
  <si>
    <t>Hoa Huong Duong Education And Training Company Limited (HHD EDU CO.,LTD)</t>
  </si>
  <si>
    <t>Le Hong Phuong</t>
  </si>
  <si>
    <t>(+ 84) 028-6270-8181</t>
  </si>
  <si>
    <t>We do not have fax number</t>
  </si>
  <si>
    <t>info@hhd.edu.vn</t>
  </si>
  <si>
    <t>hhd.edu.vn</t>
  </si>
  <si>
    <t>15/10/2015</t>
  </si>
  <si>
    <t>Human resources provision and management.Detail:Overseas human resources provision and management.Other business activities.</t>
  </si>
  <si>
    <t>55, TA13 Street, Thoi An Ward, District 12, Ho Chi Minh city, Vietnam</t>
  </si>
  <si>
    <t>090-919-3197</t>
  </si>
  <si>
    <t>hphuong@hhd.edu.vn</t>
  </si>
  <si>
    <t>Pham Thi Diem</t>
  </si>
  <si>
    <t>TIN PHAT INTERNATIONAL COOPERATION INVESTMENT EDUCATION JOINT STOCK COMPANY</t>
  </si>
  <si>
    <t>TRAN THI THUAN</t>
  </si>
  <si>
    <t>info@tinphatgroup.com.vn</t>
  </si>
  <si>
    <t>tinphatgroup.com.vn</t>
  </si>
  <si>
    <t>Educational support services; o Supply and manage the labor force</t>
  </si>
  <si>
    <t>1.446.221.590</t>
  </si>
  <si>
    <t>Nghia Hao village, Phu Nghia commune, Chuong My district, Hanoi city, Vietnam</t>
  </si>
  <si>
    <t>Nguyen Khac Luan</t>
  </si>
  <si>
    <t>Japan, Tokyo-To, Arakawa- ku, Nishinippori 5-2-19-5F</t>
  </si>
  <si>
    <t>luannk@tinphatgroup.com.vn</t>
  </si>
  <si>
    <t>HANOI HUMAN RESOURCES NO 1 JOINT STOCK COMPANY (HANOIHR., JSC)</t>
  </si>
  <si>
    <t>024-6658-6892</t>
  </si>
  <si>
    <t>info@hanoihr.com</t>
  </si>
  <si>
    <t>http://hanoihr.com</t>
  </si>
  <si>
    <t>25/12/2019</t>
  </si>
  <si>
    <t>8 billion VND</t>
  </si>
  <si>
    <t>anhtv@hanoihr.com</t>
  </si>
  <si>
    <t>NGUYEN VAN VINH</t>
  </si>
  <si>
    <t>Hiroshima ken - Fukuyama shi - Shinichi cho - Tode 572-16</t>
  </si>
  <si>
    <t>050-6869-1876</t>
  </si>
  <si>
    <t>8180-3245-4744</t>
  </si>
  <si>
    <t>13 (8)</t>
  </si>
  <si>
    <t>0 888116336</t>
  </si>
  <si>
    <t>Ja Viet Human Resource Development Cooperation Joint Stock Company (JAVIET HR)</t>
  </si>
  <si>
    <t>Nguyen Thi Nhung</t>
  </si>
  <si>
    <t>1st Floor, N08-A1, Huynh Van Nghe Str, Sai Dong New Urban Area, Longbien, Hanoi, Vietnam</t>
  </si>
  <si>
    <t>0243-875-1315</t>
  </si>
  <si>
    <t>0243-875-1316</t>
  </si>
  <si>
    <t>info@javiet.com.vn</t>
  </si>
  <si>
    <t>http://javiet.com.vn</t>
  </si>
  <si>
    <t>10.000.000.000 Vnđ</t>
  </si>
  <si>
    <t>0 Vnđ</t>
  </si>
  <si>
    <t>College of Urban Works Construction, Yen Thuong Street, Gia Lam District, Hanoi City, Vietnam</t>
  </si>
  <si>
    <t>nhungnt@javiet.com.vn</t>
  </si>
  <si>
    <t>Pham The Phuong</t>
  </si>
  <si>
    <t>〒124-0001 - Tokyo, Katsushika, Kosuge 4 chome 14-9 Supuringu Park Ayase 302</t>
  </si>
  <si>
    <t>+84 34 681 8622</t>
  </si>
  <si>
    <t>phamthephuong@javiet.com.vn</t>
  </si>
  <si>
    <t xml:space="preserve">AMC INTERNATIONAL INVESTMENT JOINT STOCK COMPANY </t>
  </si>
  <si>
    <t xml:space="preserve">JAVIET HR </t>
  </si>
  <si>
    <t>AMC INTERNATIONAL INVESTMENT JOINT STOCK COMPANY</t>
  </si>
  <si>
    <t>BUI NGOC ANH</t>
  </si>
  <si>
    <t>No.8, Street 270, Phuoc Long A Ward, Dictrict 9, Ho Chi Minh City, Vietnam</t>
  </si>
  <si>
    <t>028-2253-0303</t>
  </si>
  <si>
    <t>business@amc-invest.com.vn</t>
  </si>
  <si>
    <t>www.amc-invest.com.vn</t>
  </si>
  <si>
    <t>19/12/2019</t>
  </si>
  <si>
    <t>Building 295 Lien Phuong, 2nd Quarter, Phu Huu ward, 9th District, Ho Chi Minh City</t>
  </si>
  <si>
    <t>buianh@amc-invest.com.vn</t>
  </si>
  <si>
    <t>NGUYEN THI THANH XUAN</t>
  </si>
  <si>
    <t>〒582-0009, Osaka-fu, Kashiwara-shi, Taisho 1-6-20-107</t>
  </si>
  <si>
    <t>070-1805-6789</t>
  </si>
  <si>
    <t>nguyenxuan@amc-invest.com.vn</t>
  </si>
  <si>
    <t>17/12/2019</t>
  </si>
  <si>
    <t>30/03/2021</t>
  </si>
  <si>
    <t>2F, Tower A, Golden Palace Building, Me Tri, Nam Tu Liem District, Hanoi, Vietnam</t>
  </si>
  <si>
    <t>FIMEXCO MANPOWER EXPORT SERVICE COMPANY LIMITED</t>
  </si>
  <si>
    <t>LE QUANG MINH</t>
  </si>
  <si>
    <t>252/4 Phan Anh Street, Hiep Tan Ward, Tan Phu District, Ho Chi Minh City, Viet Nam</t>
  </si>
  <si>
    <t>028-3964-1397</t>
  </si>
  <si>
    <t>028-3964-1396</t>
  </si>
  <si>
    <t>fimexmanpower.com</t>
  </si>
  <si>
    <t>Career consultant agency and labour export introducing service; Management consultant agency; Career guidance/business training; Miscellaneous business training</t>
  </si>
  <si>
    <t>5,000,000,000 VND (Five billion Vietnam dong)</t>
  </si>
  <si>
    <t>Have not been sending technical trainees to JAPAN</t>
  </si>
  <si>
    <t>16 person (11 person)</t>
  </si>
  <si>
    <t>028-3964-1398</t>
  </si>
  <si>
    <t>lqminh-fmex@hcm.fpt.vn</t>
  </si>
  <si>
    <t>DANG QUANG HUY</t>
  </si>
  <si>
    <t>Yamanashi Ken, Otsuki Shi, Tomihama Cho, Torisawa 971-6</t>
  </si>
  <si>
    <t>090-2430-6561</t>
  </si>
  <si>
    <t>fumichimu1955@gmail.com</t>
  </si>
  <si>
    <t>Thang Long HR Investment Joint Stock Company (TLG-HR)</t>
  </si>
  <si>
    <t>No. 1068, Pho Moi, Ho town, Thuan Thanh district, Bac Ninh province, Vietnam</t>
  </si>
  <si>
    <t>"02223-775-347</t>
  </si>
  <si>
    <t>"02223-775-348</t>
  </si>
  <si>
    <t>tlg.hr.vn@gmail.com</t>
  </si>
  <si>
    <t>tlg.net.vn</t>
  </si>
  <si>
    <t>Products Import - Export, Manpower supply</t>
  </si>
  <si>
    <t>50 (35)</t>
  </si>
  <si>
    <t>" No</t>
  </si>
  <si>
    <t>"No</t>
  </si>
  <si>
    <t>7/4/2021</t>
  </si>
  <si>
    <t>TLG-HR</t>
  </si>
  <si>
    <t>15/4/2021</t>
  </si>
  <si>
    <t>VIET TIN EDUCATION CORPORATION ( VIET TIN CORP )</t>
  </si>
  <si>
    <t>No 11, 196 lane Phu Dien Street, Phu Dien Ward, Bac Tu Liem District, Ha Noi City</t>
  </si>
  <si>
    <t>024-3786-6222</t>
  </si>
  <si>
    <t>info@viettinvn.com</t>
  </si>
  <si>
    <t>15 employees ( 9 employees )</t>
  </si>
  <si>
    <t>KIM CHUNG, LAI XA, HOAI DUC, HA NOI</t>
  </si>
  <si>
    <t>VIET TIN CORP</t>
  </si>
  <si>
    <t>16/4/2021</t>
  </si>
  <si>
    <t>0178-44-3836</t>
  </si>
  <si>
    <t>Pex vietnam invest joint stock company ( PEX VIETNAM INVEST .,JSC)</t>
  </si>
  <si>
    <t>PHAN THỊ HIỀN</t>
  </si>
  <si>
    <t>No 21 BT1, TRUNG VAN NEW URBAN CITY, TRUNG VAN ROAD, TRUNG VAN WARD, NAM TU LIEM DISTRICT, HANOI CITY, VIETNAM</t>
  </si>
  <si>
    <t>024-3207-2929</t>
  </si>
  <si>
    <t>pexvietnam@gmail.com</t>
  </si>
  <si>
    <t>30/05/2018</t>
  </si>
  <si>
    <t>manpower export</t>
  </si>
  <si>
    <t>19(9)</t>
  </si>
  <si>
    <t>098-8518-359</t>
  </si>
  <si>
    <t>ngocnt1shchr@gmail.com</t>
  </si>
  <si>
    <t>Mie-ken, Tsu-shi, Kawage-cho, Nakabeppo 181-1</t>
  </si>
  <si>
    <t>070-2227-5423</t>
  </si>
  <si>
    <t>Nguyenphuong.ntp890@gmail.com</t>
  </si>
  <si>
    <t>Proshipser of Human Resources Development JSC (PHRD JSC)</t>
  </si>
  <si>
    <t>Dinh Thanh Trang</t>
  </si>
  <si>
    <t>915/6 Le Van Luong St., Phuoc Kien Village, Nha Be District, Hochiminh City, Viet Nam</t>
  </si>
  <si>
    <t>028-3514-6598</t>
  </si>
  <si>
    <t>028-3620-6908</t>
  </si>
  <si>
    <t>proshipser.phrd@gmail.com</t>
  </si>
  <si>
    <t>https://phrd.com.vn/</t>
  </si>
  <si>
    <t>Supply and management of domestic labour resources; dispatching workers to work in foreign countries</t>
  </si>
  <si>
    <t>19 people (17 people)</t>
  </si>
  <si>
    <t>028-3932-1505</t>
  </si>
  <si>
    <t>028-3940-2949</t>
  </si>
  <si>
    <t>SHUJI YOSHIHARA</t>
  </si>
  <si>
    <t>Tokyo To, Nakano ku, Chuo 4-3-4, Floor 4, Jesco Sinnakano building</t>
  </si>
  <si>
    <t>81- 0909-6206-517</t>
  </si>
  <si>
    <t>Proshipser.vpdd@gmail.com</t>
  </si>
  <si>
    <t>MINANOTAME INVESTMEN JOINT STOCK COMPANY (MINANOTAME.,JSC)</t>
  </si>
  <si>
    <t>13/12/2019</t>
  </si>
  <si>
    <t>The activities of the centers of consulting , introducing Labor and employment</t>
  </si>
  <si>
    <t>6 billion 800 million VND</t>
  </si>
  <si>
    <t>8 people ( 8 people )</t>
  </si>
  <si>
    <t>Dong Nhan village, Hai Boi commune, Dong Anh district, Hanoi City</t>
  </si>
  <si>
    <t>〒 411 - 0832 Shizuokaken Mishimashi Minamifutsuka-cho 20 - 22 Sato Haitsu 2</t>
  </si>
  <si>
    <t>nhansu@minanotame.vn</t>
  </si>
  <si>
    <t>VPTIC.,JSC</t>
  </si>
  <si>
    <t>No 9, TT16 Xuan Phuong Ecological Urban, Xuan Phuong Ward, Nam Tu Liem District, Ha Noi City, Viet Nam.</t>
  </si>
  <si>
    <t>`024 3733 1999</t>
  </si>
  <si>
    <t>`024 3733 2999</t>
  </si>
  <si>
    <t>www.vifu.com.vn</t>
  </si>
  <si>
    <t>Supply and manage the labor force.Other business activities just operate under the permit of competent state agencies</t>
  </si>
  <si>
    <t>8.800.000.000 VND</t>
  </si>
  <si>
    <t>13(11)</t>
  </si>
  <si>
    <t>NGUYEN BA DAT</t>
  </si>
  <si>
    <t>B2008 – CT1B HD Mon, MonCity Urban, My Dinh 2 Ward, Nam Tu Liem District, Ha Noi City</t>
  </si>
  <si>
    <t>0986 968 663</t>
  </si>
  <si>
    <t>nguyenbadatpt@gmail.com</t>
  </si>
  <si>
    <t>MS BUI THI LUYEN</t>
  </si>
  <si>
    <t>Japan, Fukuoka Ken, Miyako Gun, Kanda Machi, Aratsu 4-8-16</t>
  </si>
  <si>
    <t>luyenbt@vifu.com.vn</t>
  </si>
  <si>
    <t>VNJ Manpower Joint Stock Company (VJMR JSC)</t>
  </si>
  <si>
    <t>Mr. Pham Van Toan</t>
  </si>
  <si>
    <t>Thanh Yen Street, Quang Thanh Ward, Thanh Hoa City, Thanh Hoa Province, Vietnam</t>
  </si>
  <si>
    <t>manpower.vnj@gmail.com</t>
  </si>
  <si>
    <t>https://vnjmanpower.com</t>
  </si>
  <si>
    <t>Supply and management of domestic and overseas labor resources</t>
  </si>
  <si>
    <t>12.890.000.000 VND</t>
  </si>
  <si>
    <t>1.067.986 VND</t>
  </si>
  <si>
    <t>26 employees (14 employees)</t>
  </si>
  <si>
    <t>No.79, Tran Thai Tong Street, Dich Vong Ward, Cau Giay District, Hanoi, Vietnam</t>
  </si>
  <si>
    <t>SHIBAHARA NAGATO</t>
  </si>
  <si>
    <t>1650 Obatacho Motomachi, Ise-shi,Mie-ken, JAPAN</t>
  </si>
  <si>
    <t>080-4808-5724</t>
  </si>
  <si>
    <t>ls.shibahara@outlook.jp</t>
  </si>
  <si>
    <t>NGUYEN MINH DUC</t>
  </si>
  <si>
    <t>vanphong@nhanlucnamha.com.vn</t>
  </si>
  <si>
    <t>16 people (11 people)</t>
  </si>
  <si>
    <t>minhduc91vn@gmail.com</t>
  </si>
  <si>
    <t>sonduong@push-on.com</t>
  </si>
  <si>
    <t>Mekong Supply Of Human Resources Joint StoCk Company (MEKONG SUPPLY OF HUMAN RESOURCES JSC)</t>
  </si>
  <si>
    <t>139/42 Bo Bao Tan Thang Street, Son Ky Ward, Tan Phu District</t>
  </si>
  <si>
    <t>028-6267-4962</t>
  </si>
  <si>
    <t>028-3816-2992</t>
  </si>
  <si>
    <t>hanhchinh.mekong@gmail.com</t>
  </si>
  <si>
    <t>Supply is labor resource management (except for sed reters)</t>
  </si>
  <si>
    <t>10 (8)</t>
  </si>
  <si>
    <t>LY NGOC DIEP</t>
  </si>
  <si>
    <t>Generral manager</t>
  </si>
  <si>
    <t>Add no 1: 63 A Bo Bao Tan Thang Street, Son Ky Ward, Tan Phu District, Ho Chi Minh City; Add no 2: 81 Bo Bao Tan Thang, Son Ky ward, Tan Phu district, Ho Chi Minh City and Add no 3: 139/42 Bo Bao Tan Thang, Son Ky Ward, Tan Phu District, Ho Chi Minh City</t>
  </si>
  <si>
    <t>091-330-9875</t>
  </si>
  <si>
    <t>HO THI PHUONG LOAN</t>
  </si>
  <si>
    <t>4-19-1 hikino-cho fukuyama-shi Hiroshima Japan ZIP: 7210942</t>
  </si>
  <si>
    <t>080-6300-6170</t>
  </si>
  <si>
    <t>PHRD JSC</t>
  </si>
  <si>
    <t>Viet Phu Trading Investment Joint Stock Company (VPTIC.,JSC)</t>
  </si>
  <si>
    <t>VJMR JSC</t>
  </si>
  <si>
    <t>NAM HA HR.,JSC</t>
  </si>
  <si>
    <t>MEKONG SUPPLY OF HUMAN RESOURCES JSC</t>
  </si>
  <si>
    <t>PEX VIETNAM INVEST .,JSC</t>
  </si>
  <si>
    <t>28/4/2021</t>
  </si>
  <si>
    <t>23/4/2021</t>
  </si>
  <si>
    <t>07/5/2021</t>
  </si>
  <si>
    <t>Nguyen Ba Dat</t>
  </si>
  <si>
    <t>Nam Ha Human Resource Joint Stock Company (NAM HA HR.,JSC)</t>
  </si>
  <si>
    <t>Lot 29 - CL11, Nam Dinh Textile Urban Area, Tran Dang Ninh Ward, Nam Dinh City, Nam Dinh Province</t>
  </si>
  <si>
    <t>www.nhanlucnamha.com.vn</t>
  </si>
  <si>
    <t>Consultancy services on labor export and study abroad</t>
  </si>
  <si>
    <t>Nam Dinh College of Education, 813 Truong Chinh, Nam Dinh City, Nam Dinh Province</t>
  </si>
  <si>
    <t>PHAM SON DUONG</t>
  </si>
  <si>
    <t>1401 Bayside Takeshiba, 1-14-17 Kaigan, Minato-ku , Tokyo 105-0022</t>
  </si>
  <si>
    <t>minhanh.arc.jp@gmail.com</t>
  </si>
  <si>
    <t>LE HONG QUAN</t>
  </si>
  <si>
    <t>No 01, Luong Ngoc Quyen street, Van Quan ward, Ha Dong district, Hanoi City, Viet Nam</t>
  </si>
  <si>
    <t>024-6666-219</t>
  </si>
  <si>
    <t>info@bbcgroup.com.vn</t>
  </si>
  <si>
    <t>http://bbcgroup.vn/</t>
  </si>
  <si>
    <t>1.096.133.541 VND</t>
  </si>
  <si>
    <t>13 person (8 person)</t>
  </si>
  <si>
    <t>No 22, cluster 35D, quarter 16, Gia Cam ward, Viet Tri City, Phu Tho province</t>
  </si>
  <si>
    <t>094-1740-000</t>
  </si>
  <si>
    <t>quanlh@bbcroup.com.vn</t>
  </si>
  <si>
    <t>TRAN XUAN NAM</t>
  </si>
  <si>
    <t>Aichi-ken, Nagoya-shi, chikusa-ku, Takami 1 chome 1 ban, 11gou, Yamada Apartment 202</t>
  </si>
  <si>
    <t>090-9125-3379</t>
  </si>
  <si>
    <t>BBC group trading development &amp; investment joint stock company (BBC Group.,JSC)</t>
  </si>
  <si>
    <t>BBC Group.,JSC</t>
  </si>
  <si>
    <t>Viet An Thinh Trading and Services Company Limited (VIET ANTHICO)</t>
  </si>
  <si>
    <t>Ms. Nguyen Thi Lan Anh</t>
  </si>
  <si>
    <t>2nd Floor, Trung Yen 1 Building, Trung Yen Urban Area, Trung Hoa Ward, Cau Giay District, Hanoi City, Vietnam.</t>
  </si>
  <si>
    <t>024.3267-6064</t>
  </si>
  <si>
    <t>...</t>
  </si>
  <si>
    <t>infa@vietanthico.vn</t>
  </si>
  <si>
    <t>http://vietanthico.vn</t>
  </si>
  <si>
    <t>23/04/2016</t>
  </si>
  <si>
    <t>Supply and management of labor resources Details: Supply and manage human resources for both domestic and foreign market; Provide study abroad consultant service, car rental, foreign language training, life-skill training, primary training, short-term accommodation service, other accommodation establishments, restaurants and catering service; reservation service related to tour organization, airline ticket agency, conventions and trade shows organization, etc.</t>
  </si>
  <si>
    <t>VND</t>
  </si>
  <si>
    <t>10(10)</t>
  </si>
  <si>
    <t>Apartment No. 2302 – V2, Home City Building, Trung Kinh Street, Yen Hoa Ward, Cau Giay District, Ha Noi City, Vietnam.</t>
  </si>
  <si>
    <t>024-3267-6064</t>
  </si>
  <si>
    <t>info@vietanthico.vn</t>
  </si>
  <si>
    <t>Ms. Nguyen Thi Thu Thuy</t>
  </si>
  <si>
    <t>Japan, Hiroshima ken, hiroshima shi, Asaminami ku, Nagatsuka, 4chome 18-16-203</t>
  </si>
  <si>
    <t>070-2261-1549</t>
  </si>
  <si>
    <t>NGUYEN THI MINH HIEU</t>
  </si>
  <si>
    <t>LK5A – 28 Mo Lao Urban Area, Mo Lao Ward, Ha Dong District, Ha Noi City, Viet Nam.</t>
  </si>
  <si>
    <t>0243-311-3599</t>
  </si>
  <si>
    <t>info@subarujp.vn</t>
  </si>
  <si>
    <t>14 people (14 people)</t>
  </si>
  <si>
    <t>Ha Noi university of physical education and sports, Phung Chau Ward, Chuong My District, Ha Noi City, Viet Nam.</t>
  </si>
  <si>
    <t>UCHIMURA PHUONG</t>
  </si>
  <si>
    <t>Aichiken – Okazakishi – Inagumachou – 7-21-3</t>
  </si>
  <si>
    <t>00 81 80 6041 7141</t>
  </si>
  <si>
    <t>quynhhuong26071992@gmail.com</t>
  </si>
  <si>
    <t>Yamato international human resource development joint stock company (YAMATO HR)</t>
  </si>
  <si>
    <t>NGUYEN VAN HAO</t>
  </si>
  <si>
    <t>024-3974-6999</t>
  </si>
  <si>
    <t>024-3780-0151</t>
  </si>
  <si>
    <t>Sending worker to oversea</t>
  </si>
  <si>
    <t>15 people (11 people)</t>
  </si>
  <si>
    <t>A1006 Skypark Residence, No 03 Ton That Thuyet, Dich Vong Hau Ward, Cau Giay District, Ha Noi City, Viet nam</t>
  </si>
  <si>
    <t>Nguyen Van Anh</t>
  </si>
  <si>
    <t>Tokyoto Kodairashi Hanakoganei Minamicho 2-5-14</t>
  </si>
  <si>
    <t>Nguyenvananh1410vn@gmail.com</t>
  </si>
  <si>
    <t>Thinh Long Investment Trading Group Corporation (THINH LONG GROUP)</t>
  </si>
  <si>
    <t>No.25, Lane 389/17, Group 42, Dich Vong Ward, Cau Giay District, Hanoi, Vietnam</t>
  </si>
  <si>
    <t>thinhlonggroup.vn</t>
  </si>
  <si>
    <t>21/10/2019</t>
  </si>
  <si>
    <t>Supply and management of human resources, job education service, trade, transportation…</t>
  </si>
  <si>
    <t>428.000.000.000 VND</t>
  </si>
  <si>
    <t>217.000.000.000 VND</t>
  </si>
  <si>
    <t>31 employees (12 employees)</t>
  </si>
  <si>
    <t>Room 1710, N09 B1, Group 39, Dich Vong New Urban Area, Dich Vong Ward, Cau Giay District, Hanoi City, Vietnam</t>
  </si>
  <si>
    <t>Le Thi Phuong</t>
  </si>
  <si>
    <t>304 Maison G.PRO, 1-93-5 Yatsushiro-cho, Kita-ku, Nagoya-shi, Japan</t>
  </si>
  <si>
    <t>024-3782-3961</t>
  </si>
  <si>
    <t>MVP Education Company Limited</t>
  </si>
  <si>
    <t>NO 21, TT29, VAN PHU NEW URBAN, PHU LA WARD, HA DONG DISTRICT, HA NOI CITY, VIET NAM</t>
  </si>
  <si>
    <t>024-6655-6916</t>
  </si>
  <si>
    <t>info@mvp.com.vn</t>
  </si>
  <si>
    <t>Make clothers; Printing, printing services; Copy transcripts of all kinds; Producing iron, steel, cast iron, production of precious metals and non-ferrous metals ( except gold); Casting iron and steel; casting non-ferrous metals ( except gold); Mechanical; metal coating and treatment; Manufacture of cutlery, hand tools and common metal articles; Short-stay services; restaurants and mobile catering services-Supply of temporary labor; Activities of centers, consulting agents, introduction and brokerage of labor and employment; Primary training; Educational support services; Mixed cultivation and breeding; Processing and preserving meat and meat products; Processing and preserving seafood and seafood products; Processing and preserving fruit and vegetables.</t>
  </si>
  <si>
    <t>250.157.000 VND</t>
  </si>
  <si>
    <t>24 persons( 17 persons)</t>
  </si>
  <si>
    <t>TA THI PHUONG THAO</t>
  </si>
  <si>
    <t>1645-5, Nishioka, Kurashiki-shi, Okayama, 710-0005, Japan</t>
  </si>
  <si>
    <t>mvpjapan@mvp.com.vn</t>
  </si>
  <si>
    <t>VIET ANTHICO</t>
  </si>
  <si>
    <t>YAMATO HR</t>
  </si>
  <si>
    <t>THINH LONG GROUP</t>
  </si>
  <si>
    <t>SUBARU VN</t>
  </si>
  <si>
    <t>18/5/2021</t>
  </si>
  <si>
    <t>25/5/2021</t>
  </si>
  <si>
    <t>31/5/2021</t>
  </si>
  <si>
    <t>Vietnam Peace Joint Stock Company (VIETNAM PEACE.,JSC)</t>
  </si>
  <si>
    <t>No.14, An Duong Vuong Road, Thong Nhat Ward, Hoa Binh City, Hoa Binh Province, Viet Nam.</t>
  </si>
  <si>
    <t>02183858165/'02183858003/'0909598889</t>
  </si>
  <si>
    <t>vietnampeace65@gmail.com</t>
  </si>
  <si>
    <t>Inprogress</t>
  </si>
  <si>
    <t>- Afforestation, forest caring and forest tree nursery - Apparel (except fur apparel) Details: Manufacture and process garments. - Supply and management of labor resources Details: Introduction of domestic employment; Supply and management of labor to work at home and abroad, labor export. - General wholesale. - Wholesale of fabrics, garments and footwear Details: Garment wholesale - Wholesale of other uncategorized specialized Details: Wholesale of garment accessories and materials. - Retail sale of apparel, footwear, leather and leatherette goods in specialized stores Details: Garment retail - Retail sale of other uncategorized forms Details: - Retail sale of machinery, equipment and spare parts for garment industry, industry, agriculture and irrigation; - Other uncategorized business assistant services Details: Import and export commodities for which the company trades. - Wholesale of automobiles and other motor vehicles. - Sale of spare parts and supporting parts of automobiles and other motor vehicles. - Wholesale of agricultural machinery, equipment and spare parts. - Wholesale of other machinery, equipment and spare parts Details: - Wholesale of electrical machinery, equipment and materials (generators, electric motors, wires and other equipment used in electrical circuits) - Wholesale of machinery, equipment and spare parts for garment, industry, agriculture and irrigation</t>
  </si>
  <si>
    <t>7,000,000,000 (Seven billion dong).</t>
  </si>
  <si>
    <t>65 (20)</t>
  </si>
  <si>
    <t>No. 14, An Duong Vuong Road, Thong Nhat Ward, Hoa Binh City, Hoa Binh Province, Viet Nam</t>
  </si>
  <si>
    <t>02183858165/02183858003/0909598889</t>
  </si>
  <si>
    <t>VŨ NAM TÙNG</t>
  </si>
  <si>
    <t>6-2-3-1106, Nishinakajima, Yodogawa, Osaka, 532-0011, Japan.</t>
  </si>
  <si>
    <t>namtungvn@gmail.com</t>
  </si>
  <si>
    <t>SUBARU VIET NAM JOINT STOCK COMPANY (SUBARU VN)</t>
  </si>
  <si>
    <t>VIETNAM PEACE.,JSC</t>
  </si>
  <si>
    <t>VIET NAM GFS-TRANCO HUMAN JOINT STOCK COMPANY (GFS-TRANCO)</t>
  </si>
  <si>
    <t>VU CONG THANH</t>
  </si>
  <si>
    <t>508 Truong Chinh Rd., Nga Tu So ward, Dong Da dist., Ha Noi city, Viet Nam</t>
  </si>
  <si>
    <t>024-3736-6771</t>
  </si>
  <si>
    <t>024-3736-6750</t>
  </si>
  <si>
    <t>gfs.tranco@gmail.com</t>
  </si>
  <si>
    <t>www.tranco.com.vn</t>
  </si>
  <si>
    <t>31/12/2019</t>
  </si>
  <si>
    <t>Supplying labours to work abroad</t>
  </si>
  <si>
    <t>5.500.000.000 VNĐ</t>
  </si>
  <si>
    <t>Newly licensced on March 9th 2021</t>
  </si>
  <si>
    <t>14 persons (7 persons in charge of sending intern trainees to Japan)</t>
  </si>
  <si>
    <t>NGUYEN ANH TUAN</t>
  </si>
  <si>
    <t>Km4, Phan Trong Tue, Thanh Liet commune, Thanh Tri dist., Ha Noi city</t>
  </si>
  <si>
    <t>024-3736-6771 - '090-344-5681</t>
  </si>
  <si>
    <t>tuannguyen.xkld@gmail.com</t>
  </si>
  <si>
    <t>NGUYEN CONG NGHIEM</t>
  </si>
  <si>
    <t>兵庫県三木市別所町朝日ケ丘22-3ビレッジハウス朝日ケ丘1号棟410号</t>
  </si>
  <si>
    <t>080-9606-2412</t>
  </si>
  <si>
    <t>nghiemgoabroad@gmail.com</t>
  </si>
  <si>
    <t>GFS-TRANCO</t>
  </si>
  <si>
    <t>No. 36Bt8 Van Quan New Urban Area, Ha Dong District, Hanoi City</t>
  </si>
  <si>
    <t>84246-6849-786</t>
  </si>
  <si>
    <t>8424-3354-3427</t>
  </si>
  <si>
    <t>Namvietgroupinter@gmail.com</t>
  </si>
  <si>
    <t>xuatkhaulaodongnamviet.com</t>
  </si>
  <si>
    <t>10.000.000.000 dong</t>
  </si>
  <si>
    <t>15 people (7 people)</t>
  </si>
  <si>
    <t>‘84246-6849-786</t>
  </si>
  <si>
    <t>AICHIKEN TAKAHAMASHI TADOCHO 4 CHOME 6 BANCHI</t>
  </si>
  <si>
    <t>‘+81 9065902385</t>
  </si>
  <si>
    <t>Nam Viet international group joint stock company (NAM VIET INTERNATIONAL GROUP.,JSC)</t>
  </si>
  <si>
    <t>NAM VIET INTERNATIONAL GROUP.,JSC</t>
  </si>
  <si>
    <t>19/5/2021</t>
  </si>
  <si>
    <t>21/5/2021</t>
  </si>
  <si>
    <t>Thang Long manpower management and supply joint stock company (THANG LONG JOV)</t>
  </si>
  <si>
    <t>NGUYEN TRAN THANG</t>
  </si>
  <si>
    <t>Floor 5, No 172 Nguyen Ngoc Nai, Khuong Mai Ward, Thanh Xuan District, Ha Noi City, Vietnam.</t>
  </si>
  <si>
    <t>024 35659727</t>
  </si>
  <si>
    <t>thanglongjov@gmail.com</t>
  </si>
  <si>
    <t>thanglongmanpower.com</t>
  </si>
  <si>
    <t>Supply and management of labor resources: deploy service activities to send workers to work abroad</t>
  </si>
  <si>
    <t>5 000 000 000 vnd</t>
  </si>
  <si>
    <t>18 workers( 4 workes)</t>
  </si>
  <si>
    <t>Chairman of the board, General Director</t>
  </si>
  <si>
    <t>nguyentranthang1409@gmail.com</t>
  </si>
  <si>
    <t>PHAM VAN DOAN</t>
  </si>
  <si>
    <t>277-0863 Chibken, Kashiwashi, Toyoshiki 945-310</t>
  </si>
  <si>
    <t>daibangcaonguyen82@gmail.com</t>
  </si>
  <si>
    <t>JV-LINK GLOBAL HUMAN RESOURCE JOINT STOCK COMPANY (JV-LINK.,JSC)</t>
  </si>
  <si>
    <t>LE NGOC HUNG ANH</t>
  </si>
  <si>
    <t>4th Floor, AB Tower, Imperia Garden Building, No. 203 Nguyen Huy Tuong, Thanh Xuan Trung Ward, Thanh Xuan District, Ha Noi capital, Vietnam.</t>
  </si>
  <si>
    <t>024-3555-2626</t>
  </si>
  <si>
    <t>info@jvlhr.com</t>
  </si>
  <si>
    <t>https://jvlhr.com</t>
  </si>
  <si>
    <t>Supply and management of labor resources (Detail: - Supply and management of domestic labor resources; Activities of sending employees to work abroad; Other business activities)</t>
  </si>
  <si>
    <t>9,800,000,000 VND</t>
  </si>
  <si>
    <t>15 employees (9 employees)</t>
  </si>
  <si>
    <t>1002 room 11 floor, Dinh Thon, My Dinh, Tu Liem, Ha noi</t>
  </si>
  <si>
    <t>0934-888-829</t>
  </si>
  <si>
    <t>hunganh.le@jvlhr.com</t>
  </si>
  <si>
    <t>NGUYEN THI BAO ANH</t>
  </si>
  <si>
    <t>6-16 Shukuhonmachi, Kita-ku, Okayama-shi, Okayama-ken, Japan</t>
  </si>
  <si>
    <t>080-4156-9091</t>
  </si>
  <si>
    <t>baoanhpttt.jp@gmail.com</t>
  </si>
  <si>
    <t>T-group viet nam joint stock company (T-GROUP.,JSC)</t>
  </si>
  <si>
    <t>NGUYEN THI HAI HA</t>
  </si>
  <si>
    <t xml:space="preserve">No 12 Viet Hung street, Viet Hung ward, Long Bien district, Ha Noi city, Viet Nam
</t>
  </si>
  <si>
    <t>024-3256-8130</t>
  </si>
  <si>
    <t>tgroupvietnam.jsc@gmail.com</t>
  </si>
  <si>
    <t>http://tgroupvn.vn/</t>
  </si>
  <si>
    <t>Manpower Supply and Management</t>
  </si>
  <si>
    <t>25.000.000.000 VNĐ</t>
  </si>
  <si>
    <t>7.999.884.200 VNĐ</t>
  </si>
  <si>
    <t>33 employees (16 employees)</t>
  </si>
  <si>
    <t>Nguyen Thi Hai Ha</t>
  </si>
  <si>
    <t>No 32 Viet Hung street, Viet Hung ward, Long Bien district, Ha Noi city, Viet Nam</t>
  </si>
  <si>
    <t>'024-6291-7912</t>
  </si>
  <si>
    <t>THANG LONG JOV</t>
  </si>
  <si>
    <t>JV-LINK.,JSC</t>
  </si>
  <si>
    <t>T-GROUP.,JSC</t>
  </si>
  <si>
    <t>14/6/2021</t>
  </si>
  <si>
    <t>18/6/2021</t>
  </si>
  <si>
    <t>22/6/2021</t>
  </si>
  <si>
    <t>Nguyen Minh Hoang</t>
  </si>
  <si>
    <t>No. 125, Hoang Hoa Tham Street, Ngoc Ha Ward, Ba Dinh District, Hanoi City, Vietnam</t>
  </si>
  <si>
    <t>hoang.winwinjapan@gmail.com</t>
  </si>
  <si>
    <t>http://winwinjapan.vn/</t>
  </si>
  <si>
    <t>24/01/2014</t>
  </si>
  <si>
    <t>Labor supply and management</t>
  </si>
  <si>
    <t>6000000000 Dong Viet Nam</t>
  </si>
  <si>
    <t>1200000000 Dong Viet Nam</t>
  </si>
  <si>
    <t>12 (7)</t>
  </si>
  <si>
    <t>Mr Nguyen Minh Hoang</t>
  </si>
  <si>
    <t>No. 125, Hoang Hoa Tham Street, Ngoc Ha Ward, Ba Dinh District, Hanoi City</t>
  </si>
  <si>
    <t>ITOU KIN</t>
  </si>
  <si>
    <t>Kunugi 457-9, Toride Shi, Ibaraki Ken, Japan</t>
  </si>
  <si>
    <t>0909-813-8193</t>
  </si>
  <si>
    <t>ito-kin3@winwinjapan.vn</t>
  </si>
  <si>
    <t>winwinjapan cooperation development human resource company limited (WINWINJAPAN)</t>
  </si>
  <si>
    <t>WINWIN JAPAN</t>
  </si>
  <si>
    <t>DUONG DOANH</t>
  </si>
  <si>
    <t>No. 477 Minh Khai Street, Vinh Tuy Ward, Hai Ba Trung District, Ha Noi City, Vietnam.</t>
  </si>
  <si>
    <t>0243 8624056/ 0815 688 699</t>
  </si>
  <si>
    <t>0243 8624056</t>
  </si>
  <si>
    <t>info@vxtmanpower.com.vn / manpower@vxt.vn</t>
  </si>
  <si>
    <t>www.vxtmanpower.com.vn</t>
  </si>
  <si>
    <t>Service of sending workers to work abroad for a limited time</t>
  </si>
  <si>
    <t>6,800,000,000.00 VND</t>
  </si>
  <si>
    <t>386,064,000.00 VND</t>
  </si>
  <si>
    <t>36 employees (12 employees)</t>
  </si>
  <si>
    <t>Duong Thi Thanh Huyen</t>
  </si>
  <si>
    <t>Deputy of Labor Export Departerment</t>
  </si>
  <si>
    <t>Km8+500 Thang Long boulevard, An Khanh ward, Hoai Duc district, Ha Noi city, Vietnam.</t>
  </si>
  <si>
    <t>024 6655 7416 / 0936 975 337</t>
  </si>
  <si>
    <t>ttnb.manpower@vxt.vn</t>
  </si>
  <si>
    <t>Do Thi Ngoc Ha</t>
  </si>
  <si>
    <t>Aichiken aisaishi Kitaisshikichou Kitadamen 12-6</t>
  </si>
  <si>
    <t>0081 8069002506</t>
  </si>
  <si>
    <t>PHAM NGOC QUANG</t>
  </si>
  <si>
    <t>No. 16 nguyen van troi -group 19, phuong liet ward, thanh xuan district, hanoi city</t>
  </si>
  <si>
    <t>Minhdaojapan1@gmail.com</t>
  </si>
  <si>
    <t>Noscoimast.vn</t>
  </si>
  <si>
    <t>Five billion</t>
  </si>
  <si>
    <t>No sales yet</t>
  </si>
  <si>
    <t>23 people (16 people)</t>
  </si>
  <si>
    <t>Nguyen Minh Hung</t>
  </si>
  <si>
    <t>No.278 ton duc thang street, Dong Da district, Hanoi city</t>
  </si>
  <si>
    <t>Nguyenminhhung1302@gmail.com</t>
  </si>
  <si>
    <t>Dao Hong Nhung</t>
  </si>
  <si>
    <t>Okinawa ken, naha shi, kume 1-10-6</t>
  </si>
  <si>
    <t>Nhungkhlq.87@gmail.com</t>
  </si>
  <si>
    <t>Overseas Labour Employment, Commerce And Construction Joint Stock Company (OLECCO.,JSC)</t>
  </si>
  <si>
    <t>197, KM 10, HIGHWAY NO 1A, NGOC HOI STREET, TU HIEP, THANH TRI, HA NOI, VIET NAM</t>
  </si>
  <si>
    <t>84-98-396-4757</t>
  </si>
  <si>
    <t>info@olecco.vn</t>
  </si>
  <si>
    <t xml:space="preserve">olecco.vn </t>
  </si>
  <si>
    <t>27/12/2019</t>
  </si>
  <si>
    <t>Overseas Labour Employment, Commerce And Construction</t>
  </si>
  <si>
    <t>O dong</t>
  </si>
  <si>
    <t>25 people (17 people)</t>
  </si>
  <si>
    <t>TRUONG THI KIEU LOAN</t>
  </si>
  <si>
    <t>〒630-8303, Nara-ken ,Nara-shi, Minami kidera-cho, 5-81-1 Leoplace Narahigashi 205</t>
  </si>
  <si>
    <t>080-2346-1007</t>
  </si>
  <si>
    <t>kieuloan.olecco@gmail.com</t>
  </si>
  <si>
    <t>GIAVI VIET NAM MANPOWER CONSTRUCTION JOINT STOCK COMPANY (GVC VINA)</t>
  </si>
  <si>
    <t>6-D4 Cau Dien Residential Area, Lane 332/7 Hoang Cong Chat, Phu Dien Ward, Bac Tu Liem District, Hanoi City, Vietnam</t>
  </si>
  <si>
    <t>098-1911-248</t>
  </si>
  <si>
    <t>giavi.info@gmail.com</t>
  </si>
  <si>
    <t>https:// gvcvina.com</t>
  </si>
  <si>
    <t>Supply and management of domestic labor force - Supply and manage the labor force going to work abroad</t>
  </si>
  <si>
    <t>Tam Trung village, Cam Vinh commune, Cam Xuyen district, Ha Tinh province, Vietnam</t>
  </si>
  <si>
    <t>trungkien2368@gmail.com</t>
  </si>
  <si>
    <t>Kieu Thi Thu Hien</t>
  </si>
  <si>
    <t>Naganoken, Naganoshi, Shinsuwa, 1 choume 17 ban1 – 201gou. Garden house Asahi yama D</t>
  </si>
  <si>
    <t>0902-1696-222</t>
  </si>
  <si>
    <t>k.hien93@gmail.com</t>
  </si>
  <si>
    <t>VXT International Joint Stock Company (VXT INTERNATIONAL.,JSC)</t>
  </si>
  <si>
    <t>VXT INTERNATIONAL.,JSC</t>
  </si>
  <si>
    <t>Minh Dao consutancy - services joint stock company (MINHDAO.,JSC)</t>
  </si>
  <si>
    <t>MINHDAO.,JSC</t>
  </si>
  <si>
    <t>OLECCO.,JSC</t>
  </si>
  <si>
    <t>GVC VINA</t>
  </si>
  <si>
    <t>TRUONG HAI MANPOWER CORPORATION (TRUONG HAI THC)</t>
  </si>
  <si>
    <t>NGUYEN THU THUY</t>
  </si>
  <si>
    <t>Block 12, Phu Lo commune, Soc Son district, Hanoi city</t>
  </si>
  <si>
    <t>024-7307-2929</t>
  </si>
  <si>
    <t>024-7308-0988</t>
  </si>
  <si>
    <t>truonghai.thc.vn@gmail.com</t>
  </si>
  <si>
    <t>Manpower Supply,Sevices of Vietnam laborexport, Machinery, machine element and equipment trade, Civil Construction, Transport Service, Travel agency, Tour operator activities, Vocational education, Foreign language Teaching, Oversea study consult, Organization of conventions and trade shows</t>
  </si>
  <si>
    <t>VND6,500,000,000</t>
  </si>
  <si>
    <t>20 people (13 people)</t>
  </si>
  <si>
    <t>31 Khuong Ha Road , Khuong Dinh Ward, Thanh Xuan Dist., Hanoi</t>
  </si>
  <si>
    <t>LE THI THANH HUYEN</t>
  </si>
  <si>
    <t>Kanagawa-ken, Yokohama-shi, Minami- ku, Idogaya Nakamachi 162-2 Yokohama Minami Garden 511</t>
  </si>
  <si>
    <t>070-1481-3058</t>
  </si>
  <si>
    <t>TRUONG HAI THC</t>
  </si>
  <si>
    <t>23/6/2021</t>
  </si>
  <si>
    <t>25/6/2021</t>
  </si>
  <si>
    <t>30/6/2021</t>
  </si>
  <si>
    <t>EMICO.,LTD</t>
  </si>
  <si>
    <t>BROADCAST INFORMATION DEVELOPMENT AND INTERNATIONAL COOPERATION LIMITED COMPANY (EMICO.,LTD)</t>
  </si>
  <si>
    <t>NGUYEN THI VAN ANH</t>
  </si>
  <si>
    <t>01 st floor, No 5A Thi Sach Street, Ngo Thi Nham Ward, Hai Ba Trung Dist, Ha noi City, Viet Nam</t>
  </si>
  <si>
    <t>024-3978-3200</t>
  </si>
  <si>
    <t>024-3976-3244</t>
  </si>
  <si>
    <t>https://dichvuthongtin.dkkd.gov.vn/inf/Public/FindOrderByRefNr.aspx?OrderRefNr=210622014649</t>
  </si>
  <si>
    <t>Supply and management of labor resources (industry code 7830) - Details: Supply and manage domestic labor resources - Supply and manage labor resources to work abroad.</t>
  </si>
  <si>
    <t>10.000.000.000 VND (Ten billion Vietnamese dong)</t>
  </si>
  <si>
    <t>15 person (08 person)</t>
  </si>
  <si>
    <t>Nguyen Thanh Kinh</t>
  </si>
  <si>
    <t>Training Facility Manager</t>
  </si>
  <si>
    <t>No 65 Lac Trung Street, Vinh Tuy Ward, Hai Ba Trung Disrict, Ha Noi City.</t>
  </si>
  <si>
    <t>Tran Sy Phong</t>
  </si>
  <si>
    <t>Tokyo To, Toshima Ku, Ikebukuro 2-11-6-605</t>
  </si>
  <si>
    <t>090-8623-6706</t>
  </si>
  <si>
    <t>transiphongvov@gmail.com</t>
  </si>
  <si>
    <t>INTIME EDUCATION</t>
  </si>
  <si>
    <t>Intime Education Trading Investment Joint Stock Company (INTIME EDUCATION)</t>
  </si>
  <si>
    <t>715 Kinh Duong Vuong Street, An Lac Ward, Binh Tan District, Ho Chi Minh City</t>
  </si>
  <si>
    <t>028-3849-5386</t>
  </si>
  <si>
    <t>028-3811-4838</t>
  </si>
  <si>
    <t>Provision and management of human resources: Local human resources provision and management; Overseas human resources provision and management.</t>
  </si>
  <si>
    <t>2,000,000,000 VND</t>
  </si>
  <si>
    <t>20 employees (18 employees)</t>
  </si>
  <si>
    <t>99C/3, Cong Hoa Street, Ward 4, Tan Binh District, Ho Chi Minh City.</t>
  </si>
  <si>
    <t>028- 3948-5386</t>
  </si>
  <si>
    <t>Trần Thị Bích Ngọc</t>
  </si>
  <si>
    <t>101 hakata 18-11 oku-udo katakasu 3 choume kahata ku Fukuoka shi, Japan</t>
  </si>
  <si>
    <t>+81 7046961097</t>
  </si>
  <si>
    <t>tgroupvietnamjsc@gmail.com</t>
  </si>
  <si>
    <t>HR-VJC.,JSC</t>
  </si>
  <si>
    <t>GMC IMPORT EXPORT.,JSC</t>
  </si>
  <si>
    <t>HR-VJC JOINT STOCK COMPANY</t>
  </si>
  <si>
    <t>Do Hoang Anh</t>
  </si>
  <si>
    <t>024-6282-6886</t>
  </si>
  <si>
    <t>anhdh@vjcgroup.vn</t>
  </si>
  <si>
    <t>Supply and management of labor force</t>
  </si>
  <si>
    <t>15 persons (14 persons)</t>
  </si>
  <si>
    <t>Thuong Le Village, Dai Thinh Commune, Me Linh District, Hanoi, Vietnam</t>
  </si>
  <si>
    <t>093-188-3888</t>
  </si>
  <si>
    <t>Trien Viet Investment Joint Stock Company</t>
  </si>
  <si>
    <t>Floor 14, Song Hong Office Building, No 165 Thai Ha Str., Lang Ha Ward, Dong Da Dst., Ha Noi City</t>
  </si>
  <si>
    <t>024-62949580</t>
  </si>
  <si>
    <t>024-32008393</t>
  </si>
  <si>
    <t>newtrienviet@gmail.com</t>
  </si>
  <si>
    <t>http//www.trienviet.com.vn</t>
  </si>
  <si>
    <t>12,000,000,000VND (twelve billions VN dong)</t>
  </si>
  <si>
    <t>0đ</t>
  </si>
  <si>
    <t>15 persons (11 persons)</t>
  </si>
  <si>
    <t>Dinh Hoai Nam</t>
  </si>
  <si>
    <t>Head of Division of Japan</t>
  </si>
  <si>
    <t>Lang Thi Phuong</t>
  </si>
  <si>
    <t>Yokohama-shi, Isogo- ku, Okamura 4-4-24 -201</t>
  </si>
  <si>
    <t>LE DUC TOAN</t>
  </si>
  <si>
    <t>NGUYEN QUOC CHINH</t>
  </si>
  <si>
    <t>tadashi.hung@gmail.com</t>
  </si>
  <si>
    <t>GMC trading and import export joint stock company (GMC IMPORT EXPORT .,JSC)</t>
  </si>
  <si>
    <t>Nguyen Van Hieu</t>
  </si>
  <si>
    <t>Floor 17, Office 2, Sunsquare Project, No. 21 Le Duc Tho, My Dinh 2 Ward, Nam Tu Liem District, Ha Noi capital, Vietnam.</t>
  </si>
  <si>
    <t>‘02435965588</t>
  </si>
  <si>
    <t>info@gmc-ie.vn</t>
  </si>
  <si>
    <t>https://gmc-ie.vn/</t>
  </si>
  <si>
    <t>o Supply and management of labor resources Detail: - Supplying and recommending employees to units and enterprises licensed to send Vietnamese workers to work abroad under labor contracts - Supply and management of domestic labor resources - Supply and manage the labor force going to work abroad o Other business activities.</t>
  </si>
  <si>
    <t>13 (6)</t>
  </si>
  <si>
    <t>Mr. Nguyen Van Hieu</t>
  </si>
  <si>
    <t>Xuan Sen Hamlet, Thuy Xuan Tien Commune, Chuong My District, Hanoi Capital.</t>
  </si>
  <si>
    <t>‘0979186162</t>
  </si>
  <si>
    <t>hieucm@gmc-ie.vn</t>
  </si>
  <si>
    <t>NGUYEN XUAN VINH NHU</t>
  </si>
  <si>
    <t>静岡県焼津市石津202コミュニティービレッジ下小田E203号室 Shizuokaken yaidushi ishidu 202 Community village Shimoda 203</t>
  </si>
  <si>
    <t>‘090 7869 1928</t>
  </si>
  <si>
    <t>nxvinhnhu93@gmail.com</t>
  </si>
  <si>
    <t>HAMACOHR</t>
  </si>
  <si>
    <t>HATHANH MANPOWER JOINT STOCK COMPANY (HAMACOHR)</t>
  </si>
  <si>
    <t>Quach Thi Duyen</t>
  </si>
  <si>
    <t>No 6-TM1C-8, The Manor Central Park Urban Area, Nguyen Xien Street, Dai Kim Ward, Hoang Mai District, Hanoi City, Vietnam</t>
  </si>
  <si>
    <t>(+84)962409906</t>
  </si>
  <si>
    <t>info.hamacohr@gmail.com</t>
  </si>
  <si>
    <t>hamacohr.com</t>
  </si>
  <si>
    <t>Labor resources provisioning and management (Domestic labor resources provisioning and management; Oversea labor resources provisioning and management); Foreign language and conversation skill teaching; Domestic job introduction service; Investment consultant service; Educational support service; Interpret service; Job training service; Temporary labor provisioning service,....</t>
  </si>
  <si>
    <t>6.000.000.000 Vnđ</t>
  </si>
  <si>
    <t>HT1.Ha Tinh Trading and Industrial Development Construction Joint Stock Company (HAINDECO.1)</t>
  </si>
  <si>
    <t>Nguyen Thi Ngoc Xiem</t>
  </si>
  <si>
    <t>Aichiken, Nogoyashi, Nakamuraku, Taiko 5 Chrome, 8-15-1</t>
  </si>
  <si>
    <t>090-9417-4860</t>
  </si>
  <si>
    <t>nhhkjapan@outlook.com.vn</t>
  </si>
  <si>
    <t>Tran Son Tung</t>
  </si>
  <si>
    <t>eigyo_daiichibu@ivyhr.com.vn</t>
  </si>
  <si>
    <t>ivyhr.com.vn</t>
  </si>
  <si>
    <t>11 member (9 member)</t>
  </si>
  <si>
    <t>5th floor, Simco building, 28 Pham Hung Street, My Dinh 1 Ward, Nam Tu Liem District, Hanoi City, Vietnam</t>
  </si>
  <si>
    <t>(+84)904432651</t>
  </si>
  <si>
    <t>1002, CT2, Nang Huong Apartment, No. 583 Nguyen Trai Street, Van Quan Ward, Ha Dong District, Hanoi City, Vietnam</t>
  </si>
  <si>
    <t>Pham Tra My</t>
  </si>
  <si>
    <t>101 Kōpoakane, 1-14-19 Honchō, Nakano City, Tokyo, Japan</t>
  </si>
  <si>
    <t>(+81)8096591986</t>
  </si>
  <si>
    <t>04/7/2017</t>
  </si>
  <si>
    <t>DO NHU NHUAN</t>
  </si>
  <si>
    <t>DOAN THI HIEN</t>
  </si>
  <si>
    <t>SHIZUOKA KEN - SHIZUOKA SHI - SHMIZU KU - TAKAHASHI</t>
  </si>
  <si>
    <t>080 4484 4606</t>
  </si>
  <si>
    <t>kbcorphien@gmail.com</t>
  </si>
  <si>
    <t>KM. C</t>
  </si>
  <si>
    <t>Vinafor Labor cooperation and Services Company Limited (VINAFOR CSC)</t>
  </si>
  <si>
    <t>Nguyen Xuan Lam</t>
  </si>
  <si>
    <t>Km 11,5 Ngoc Hoi Road, Vinh Quynh Commune, Thanh Tri District, Hanoi City</t>
  </si>
  <si>
    <t>024 35659347</t>
  </si>
  <si>
    <t>024 35659346</t>
  </si>
  <si>
    <t>vinaforcsc@vinaforcsc.com.vn</t>
  </si>
  <si>
    <t>vinaforcsc.com.vn</t>
  </si>
  <si>
    <t>Supply and management of labor resources, Services to send labors to work abroad, study abroad consulting...</t>
  </si>
  <si>
    <t>8,500,000,000 dong (Eight billion five hundred million Vietnamse dong only)</t>
  </si>
  <si>
    <t>18 employees (13 employees)</t>
  </si>
  <si>
    <t>Do Duc Hai</t>
  </si>
  <si>
    <t>5330031 Chateau Higashiyodogawa Building 504, 1-13-20 NISHIAWAJI OSAKA SHI HIGASHIYODOGAWA KU OSAKA FU</t>
  </si>
  <si>
    <t>090 6573 3003</t>
  </si>
  <si>
    <t>haiable@gmail.com</t>
  </si>
  <si>
    <t>VINAFOR CSC</t>
  </si>
  <si>
    <t>AN BINH INTERNATIONAL COOPERATION JOINT STOCK COMPANY (AN BINH IC.,JSC)</t>
  </si>
  <si>
    <t>NGUYEN THI THANH TAM</t>
  </si>
  <si>
    <t>Room 202, Block 02, 21B7 Building, No.234 Pham Van Dong street, Co Nhue 1 ward, Bac Tu Liem District, Hanoi city, Vietnam</t>
  </si>
  <si>
    <t>anbinhics@gmail.com</t>
  </si>
  <si>
    <t>anbinhic.com.vn</t>
  </si>
  <si>
    <t>VND 5,000,000,000 ( Inwords: Five billion Vietnam dong)</t>
  </si>
  <si>
    <t>16 people (07 people)</t>
  </si>
  <si>
    <t>No. 2/1167 Gia Quat street, Thuong Thanh Ward, Long Bien District, Ha Noi city, Vietnam.</t>
  </si>
  <si>
    <t>AN BINH IC.,JSC</t>
  </si>
  <si>
    <t>KHANH AN INTERNATIONAL COOPERATION JOINT STOCK COMPANY (KHANHAN INC)</t>
  </si>
  <si>
    <t>Le Van Trinh</t>
  </si>
  <si>
    <t>Apartment No.B0301, 3rd Floor, HongKong Tower Building, 243A De La Thanh Street, Lang Thuong Ward, Dong Da District, Ha Noi City</t>
  </si>
  <si>
    <t>024-6656-2104'</t>
  </si>
  <si>
    <t>info@khanhan.com.vn</t>
  </si>
  <si>
    <t>http://khanhan.com.vn</t>
  </si>
  <si>
    <t>According to the Business Registration Certificate, the types of industry and main business consist of: 8511: Preschool education (for infants from the age of three months to three years). 8512: Preschool education (for infants from the age of three years to six years). 8521: Primary education. 8522: Lower secondary education. 8523: Upper secondary education. 8531: Basic-level training 8532: Intermediate-level training 8533: College-level training 8541: University training 8542: Master training 8543: Doctoral training 8551: Sports and recreation education 8552: Cultural education 8559: Other education now elsewhere classified To be specific: - Education by refresher course providers, which is not definable by level; - Tutoring services; - Academic preparation; - Learning centers offering remedial courses; - Professional examination review courses; - Language instruction and communication skills instruction; - Self-protection training; - Survival training; - Public speaking training; - Computer training. 8560: Education support services To be specific: - Study abroad consulting; - Educational consulting; - Educational guidance counseling services; - Educational testing evaluation services; - Educational testing services; - Organization of student exchange programs. 7020: Management consultancy activities. 8110: Combined facilities support activities. 8211: Combined office administrative service activities. 7490: Other professional, scientific and technical activities now elsewhere classified. To be specific: - Translation and interpretation activities. - Business brokerage activities, purposeful arranging and sale of small and medium-sized businesses, including professional practices, but not including real estate brokerage. (Except: Bill settlement and freight rate information), 7810: Activities of employment service agencies. To be specific: Activities of employment service agencies (Except: Employment Service Center). 7820:Supplying of temporary workers. 7830: Human resources provision and management – the main business Local human resources provision and management Overseas human resources provision and management 8230: Organization of conventions and trade shows. 6619: Activities auxiliary to financial service activities not elsewhere classified. To be specific: Investment consulting 4771: Retail sale of clothing, footwear, leather articles and imitation leather in specialized stores. 4772: Retail sale of pharmaceutical and medical goods, cosmetic and toilet articles in specialized stores. 4773: Other retail sale of new goods in specialized stores. To be specific: - Retail sale of clocks, watches and glasses in specialized stores - Retail sale of bicycles and accessories in specialized stores - Other retail sale of new goods not elsewhere classified in specialized stores 4782: Retail sale via stalls or markets of textiles, clothing and footwear. 4931: Urban and suburban passenger land transport (Except transport via buses). 4932: Other passenger land transport. 4933: Freight transport by road. 5210: Warehousing and storage. 5221: Service activities incidental to rail transportation. 5224: Cargo handling. 5610: Restaurants and mobile food service activities. 5630: Beverage serving activities. 7710: Renting and leasing of motor vehicles.</t>
  </si>
  <si>
    <t>5.000.000.000 Vietnamese Dong (Five billion Vietnamese Dong)</t>
  </si>
  <si>
    <t>199.054.545 Vietnamese Dong (One hundred and ninety-nine million zero hundred fifty-four thousand five hundred and forty-five Vietnamese Dong)</t>
  </si>
  <si>
    <t>12(9)</t>
  </si>
  <si>
    <t>Duc Phuong Nguyen</t>
  </si>
  <si>
    <t>Head of the Japanese Department</t>
  </si>
  <si>
    <t>No.14 Ngo Quyen Street, Hoan Kiem District, Ha Noi City</t>
  </si>
  <si>
    <t>0961-271-391'</t>
  </si>
  <si>
    <t>phuongtccs@gmail.com</t>
  </si>
  <si>
    <t>Manh Quan Nguyen</t>
  </si>
  <si>
    <t>16-23 Asahi, Okegawa City, Saitama Province, Japan</t>
  </si>
  <si>
    <t>0802-2101-7208'</t>
  </si>
  <si>
    <t>quannm7787@gmail.com</t>
  </si>
  <si>
    <t>KHANHAN INC</t>
  </si>
  <si>
    <t>Kiyokawa Manpower Joint Stock Company ( KM. C)</t>
  </si>
  <si>
    <t>220 Hoang Van Thai Street - Tan Binh Ward - Hai Duong City - Hai Duong Province - Viet Nam</t>
  </si>
  <si>
    <t>02203. 551629</t>
  </si>
  <si>
    <t>Study abroad consultancy, Japanese language training, labor export</t>
  </si>
  <si>
    <t>10.000.000.000 VNĐ</t>
  </si>
  <si>
    <t>131,428,000 VNĐ</t>
  </si>
  <si>
    <t>Km 52 – Truong Chinh Street - Tan Binh Ward - Hai Duong City - Hai Duong Province - Viet Nam</t>
  </si>
  <si>
    <t>MT BAO VIET</t>
  </si>
  <si>
    <t>CS JAPAN'S MIND</t>
  </si>
  <si>
    <t>Consultant And Service Japan’S Mind Joint Stock Company (CS JAPAN'S MIND)</t>
  </si>
  <si>
    <t>Tran Anh Minh</t>
  </si>
  <si>
    <t>No. 45 Dong Me Street, Me Tri Ward, Nam Tu Liem District, Hanoi City, Vietnam</t>
  </si>
  <si>
    <t>anhminh@tamnhatjsc.vn</t>
  </si>
  <si>
    <t>http://cp.tamnhatjsc.vn</t>
  </si>
  <si>
    <t>Operation in service of giving workers abroad to work</t>
  </si>
  <si>
    <t>20.000.000.000vnd</t>
  </si>
  <si>
    <t>300.000.000vnd</t>
  </si>
  <si>
    <t>12 (4)</t>
  </si>
  <si>
    <t>P105H1, KTT Social science, Cong Vi Ward, Ba Dinh District, Ha Noi City</t>
  </si>
  <si>
    <t>Phan Thi Hong</t>
  </si>
  <si>
    <t>Nakagawa Machi, Nagoya Shi, Aichi Ken</t>
  </si>
  <si>
    <t>phanhong@itm.com.vn</t>
  </si>
  <si>
    <t>Bao Viet Trading joint stock company ( MT Bao Viet.,JSC)</t>
  </si>
  <si>
    <t>Nguyen Thu Trang</t>
  </si>
  <si>
    <t>3F - B Building, DA THVPNOCC And DVTM HB1, 203 Nguyen Huy Tuong Street, Thanh Xuan Trung Ward, Thanh Xuan District, Ha Noi City, Viet Nam</t>
  </si>
  <si>
    <t>(+84) 246 2945 169）</t>
  </si>
  <si>
    <t>infor@baovietjsc.com</t>
  </si>
  <si>
    <t>http://baovietjsc.com</t>
  </si>
  <si>
    <t>Sending workers to work abroad, Organization of introduction and trade promotion</t>
  </si>
  <si>
    <t>8.000.000.000 VND( eight billion Viet nam dong)</t>
  </si>
  <si>
    <t>0 VND( 0 Viet nam dong)</t>
  </si>
  <si>
    <t>trangnt@baovietjsc.com</t>
  </si>
  <si>
    <t>Phan Dinh Hien</t>
  </si>
  <si>
    <t>〒276-0023 Chiba, Yachiyo, Katsutadai, 3-chōme−３７−8(276-0023 千葉県八千代市勝田台3-37-8ハピネスハウスビフォーNO 1-202号)</t>
  </si>
  <si>
    <t>0081 80-5693-0782</t>
  </si>
  <si>
    <t>hienpd@baovietjsc.com</t>
  </si>
  <si>
    <t>ABB International Manpower Supply And Trade Joint Stock Company</t>
  </si>
  <si>
    <t>BUI DINH HIEU</t>
  </si>
  <si>
    <t>No.14 Duong Thanh Street, Cua Dong Ward, Hoan Kiem District, Ha Noi City, Viet Nam</t>
  </si>
  <si>
    <t>024 6654 2828</t>
  </si>
  <si>
    <t>manpower.abb@gmail.com</t>
  </si>
  <si>
    <t>VND 5,800,000,000</t>
  </si>
  <si>
    <t>VND 2,250,000,000</t>
  </si>
  <si>
    <t>buidinhhieu.abb@gmail.com</t>
  </si>
  <si>
    <t>NGUYEN NGOC HAI</t>
  </si>
  <si>
    <t>Kochi ken, Kochi shi, Kazurashima 4-7-10 Koupotanaka 1 Gokan 106</t>
  </si>
  <si>
    <t>nguyenngochai.abb@gmail.com</t>
  </si>
  <si>
    <t>YH TRADE GROUP CO.,LTD</t>
  </si>
  <si>
    <t>NGUYEN THI LOAN</t>
  </si>
  <si>
    <t>0263 575898</t>
  </si>
  <si>
    <t>www.tradegroup.vn</t>
  </si>
  <si>
    <t>-Counseling agency, referrals and labor brokers. -Educational support services. -Trade in books, newspapers, magazines and stationery in specialized stores -Road passenger transport Providing service of sending labourers to work abroad</t>
  </si>
  <si>
    <t>PHUI LINH LINH</t>
  </si>
  <si>
    <t>YH Trade Group Viet Nam Company Limited (YH TRADE GROUP CO.,LTD)</t>
  </si>
  <si>
    <t>78-80 Nguyen Duy Hieu st., An Hai Dong Ward., Dist Son Tra., Da Nang City, Viet Nam</t>
  </si>
  <si>
    <t>phuilinhlinh@gmail.com</t>
  </si>
  <si>
    <t>CEMA INTERNATIONAL COOPERATION JOINT STOCK COMPANY (CEMA.,JSC)</t>
  </si>
  <si>
    <t>No 05 - TT2 - IEC Adjacent Houses - Vu Lang Street - Tu Hiep Commune - Thanh Tri District - Ha Noi City - Viet Nam</t>
  </si>
  <si>
    <t>024-3859-5666</t>
  </si>
  <si>
    <t>SAWAI HIROSHI</t>
  </si>
  <si>
    <t>Japan Osaka office</t>
  </si>
  <si>
    <t>Japan Osaka-shi Kita-ku Nishitenma 3-6-22 Kita Osaka bild 7F, No 706</t>
  </si>
  <si>
    <t>06-6360-7841</t>
  </si>
  <si>
    <t>aichidai2001@yahoo.com</t>
  </si>
  <si>
    <t>CEMA.,JSC</t>
  </si>
  <si>
    <t>LOTUS OCEAN COMPANY LIMITED ( LOTUS LTD)</t>
  </si>
  <si>
    <t>106 Nguyen Van To, Tan Thanh Ward, Tan Phu District, HCM City</t>
  </si>
  <si>
    <t>028 626 08 666</t>
  </si>
  <si>
    <t>sendd@lotus-ocean.com, lotus@lotusocean.vn</t>
  </si>
  <si>
    <t>www.lotus-ocean.com , www.lotusocean.vn</t>
  </si>
  <si>
    <t>6.800.000.000 vnd</t>
  </si>
  <si>
    <t>Year 2020: 19.013.531.935 vnd</t>
  </si>
  <si>
    <t>23 employees ( 12 employees)</t>
  </si>
  <si>
    <t>Chairman of the Members' council</t>
  </si>
  <si>
    <t>106 Nguyen Van To, Tan Thanh Ward, Tan Phu District, HCM city</t>
  </si>
  <si>
    <t>sendd@lotus-ocean.com , lotus@lotusocean.vn</t>
  </si>
  <si>
    <t>Tokyo- Edogawa ku- Kitakoiwa 6-15-10 Liecee Keiseikoiwa ekimae 703 Post code: 133-0051</t>
  </si>
  <si>
    <t>070-2303-3139</t>
  </si>
  <si>
    <t>LOTUS LTD</t>
  </si>
  <si>
    <t>IBS human resources joint stock company (IBS HR.,JSC)</t>
  </si>
  <si>
    <t>NGUYEN MANH TAI</t>
  </si>
  <si>
    <t xml:space="preserve">
LK Area, C7 Block 26, Le Trong Tan Street, Duong Noi Ward, Ha Dong District, Hanoi City, Vietnam</t>
  </si>
  <si>
    <t>congtyibsnhanluc@gmail.com</t>
  </si>
  <si>
    <t>https://ibshr.vn</t>
  </si>
  <si>
    <t>6.789.000.000 VND</t>
  </si>
  <si>
    <t>19 employees (10 employees)</t>
  </si>
  <si>
    <t>Managing Diretor</t>
  </si>
  <si>
    <t>LK Area, C7 Block 26, Le Trong Tan Street, Duong Noi Ward, Ha Dong District, Hanoi City, Vietnam</t>
  </si>
  <si>
    <t>manhtaihp@gmail.com</t>
  </si>
  <si>
    <t>empty</t>
  </si>
  <si>
    <t>0705074724</t>
  </si>
  <si>
    <t>0918001313</t>
  </si>
  <si>
    <t>(+84)24-3736-5350</t>
  </si>
  <si>
    <t>vinagimextsi2021@gmail.com</t>
  </si>
  <si>
    <t>1. Manpower supply and management (Overseas manpower supply and management) 2. Temporary manpower supply 3. Vocational training 4. Education supporting service 5. Electronic, telecommunication equipment wholesaling 6. General trading 7. Investment consultant 8. Trade promotion</t>
  </si>
  <si>
    <t>VND 10,000,000,000</t>
  </si>
  <si>
    <t>100 staff (50 staff)</t>
  </si>
  <si>
    <t>25 HAN THUYEN STREET, BEN NGHE WARD, 1st DISTRICT, HOCHIMINH CITY</t>
  </si>
  <si>
    <t>(+84)28-3822-6271</t>
  </si>
  <si>
    <t>(+84)28-3827-0904</t>
  </si>
  <si>
    <t>VINAGIMEX.TSI REPRESENTATIVE OFFICE IN JAPAN</t>
  </si>
  <si>
    <t>3-1-39 KITA -KU TENJINBASHI , OSAKA CITY, OSAKA , Post code 530 - 0041</t>
  </si>
  <si>
    <t>(+86)-6-6949-9545</t>
  </si>
  <si>
    <t>An An Trading Joint Stock Company (ANANTRADING)</t>
  </si>
  <si>
    <t>Nguyen Thi Cam Loan</t>
  </si>
  <si>
    <t>59/2/30A 7 Hamlet, Xuan Thoi Thuong ward, Hoc Mon district, Ho Chi Minh city.</t>
  </si>
  <si>
    <t>08-6824-8789</t>
  </si>
  <si>
    <t>028-7300-0096</t>
  </si>
  <si>
    <t>anantrading.info@gmail.com</t>
  </si>
  <si>
    <t>https://anantrading.com.vn</t>
  </si>
  <si>
    <t>Not yet allowed to labour export</t>
  </si>
  <si>
    <t>12 employees (4 employees)</t>
  </si>
  <si>
    <t>Group 9, Hamlet Cho, Tan Phu Trung Ward, Cu Chi District, Ho Chi Minh City.</t>
  </si>
  <si>
    <t>0907-238-268</t>
  </si>
  <si>
    <t>camloan@anantrading.com.vn</t>
  </si>
  <si>
    <t>Phan Thi Thanh Thao</t>
  </si>
  <si>
    <t>Aichi Ken, Oobu Shi, Toushin Choume 88-1 Shitihaimu Guranpasu 201 Gou, Japan.</t>
  </si>
  <si>
    <t>080-9028-8512</t>
  </si>
  <si>
    <t>thanhthaojp.anan@gmail.com</t>
  </si>
  <si>
    <t>ANANTRADING</t>
  </si>
  <si>
    <t>Nguyen Trong Son</t>
  </si>
  <si>
    <t>CL20-24, La Duong - La Noi, Duong Noi ward, Ha Dong district, Hanoi city, Vietnam</t>
  </si>
  <si>
    <t>(+84)987199037</t>
  </si>
  <si>
    <t>(+84)</t>
  </si>
  <si>
    <t>eigyo_daiichibu@ipmvn.com.vn</t>
  </si>
  <si>
    <t>ipmvn.com.vn</t>
  </si>
  <si>
    <t>Supply and management of labor sesources</t>
  </si>
  <si>
    <t>Dong Nhan village, Hai Boi commune, Dong Anh district, Hanoi city, Vietnam</t>
  </si>
  <si>
    <t>sonnt@ipmvn.com.vn</t>
  </si>
  <si>
    <t>Doan Thu Quynh</t>
  </si>
  <si>
    <t>Iwate ken, Morioka shi, Teshiromori 14, Chiwari 16-banchi 455</t>
  </si>
  <si>
    <t>(+81)70-8556-1996</t>
  </si>
  <si>
    <t>MIRAI HUMAN RESOURCES COMPANY LIMITED (MIRAI HUMAN RESOURCES CO.,LTD)</t>
  </si>
  <si>
    <t>26/4-26/5 Le Thanh Ton Street, Ben Nghe Ward, Dist 1, Ho Chi Minh City, Vietnam</t>
  </si>
  <si>
    <t>thanh@miraihuman.com</t>
  </si>
  <si>
    <t>http://www.miraihuman.com</t>
  </si>
  <si>
    <t>Activities of consulting agents, centers; introducing labor, working (main) and other business activities</t>
  </si>
  <si>
    <t>49,452,759,200 VND</t>
  </si>
  <si>
    <t>42 people (36 people)</t>
  </si>
  <si>
    <t>Head of foreign affairs department</t>
  </si>
  <si>
    <t>155 Tran Trong Cung Street, Tan Thuan Dong Ward, Dist 7, Ho Chi Minh City, Vietnam</t>
  </si>
  <si>
    <t>03-6205-4816</t>
  </si>
  <si>
    <t>MIRAI HUMAN RESOURCES CO.,LTD</t>
  </si>
  <si>
    <t>Nguyen Hoang Hiep</t>
  </si>
  <si>
    <t>352-0003, Saitama-ken, Niiza-shi, Kitano 3 - chome - 20-20, Adoeru Shiki 201</t>
  </si>
  <si>
    <t>+81-902254-2712</t>
  </si>
  <si>
    <t>hoanghiep@globalpn.vn</t>
  </si>
  <si>
    <t>GEP global education partner joint stock company ( GEP GLOBAL., JSC)</t>
  </si>
  <si>
    <t>14'' floor, Complex Building, no 169 Nguyen Ngoc Vu street, Trung Hoa ward, Cau Giay district, Hanoi city, Vietnam</t>
  </si>
  <si>
    <t>024-22168185</t>
  </si>
  <si>
    <t>gepgroup.vn@gmail.com</t>
  </si>
  <si>
    <t>gepglobal.com.vn</t>
  </si>
  <si>
    <t>trainee export</t>
  </si>
  <si>
    <t>13 people ( 7 people)</t>
  </si>
  <si>
    <t>No 5, 18 Alley, Khuong Ha street, Khuong Dinh ward, Thanh Xuan district, Hanoi city, Vietnam</t>
  </si>
  <si>
    <t>leanhtuan.vtc@gmail.com</t>
  </si>
  <si>
    <t>NGUYEN THI THU TRANG</t>
  </si>
  <si>
    <t>Tokyo ku, Edogawa ku, Hirai 4-9-7 Wisteria 401</t>
  </si>
  <si>
    <t>gepglobalvj@gmail.com</t>
  </si>
  <si>
    <t>GEP GLOBAL., JSC</t>
  </si>
  <si>
    <t>HA NOI LINK JOINT STOCK COMPANY ( HANOILINK., JSC)</t>
  </si>
  <si>
    <t>TO TIEN NGHIA</t>
  </si>
  <si>
    <t>024-3289-8686</t>
  </si>
  <si>
    <t>20(10)</t>
  </si>
  <si>
    <t>Vocational Training and Continuing Education Center of Thanh Tri District, Phuong Nhi, Lien Ninh, Thanh Tri, Ha Noi, Vietnam</t>
  </si>
  <si>
    <t>098 339 8805</t>
  </si>
  <si>
    <t>NGUYEN THI THU PHUONG</t>
  </si>
  <si>
    <t>〒270-2221, Chiba-ken, matsudo-shi, kamishiki 1-13-1 grandeiozu, matsuhidai 802</t>
  </si>
  <si>
    <t>NEWSTAR GROUP</t>
  </si>
  <si>
    <t>HANOILINK., JSC</t>
  </si>
  <si>
    <t>Five-pointed gold star joint stock company (SAVANAM)</t>
  </si>
  <si>
    <t>Mr.Ngo Van Thanh</t>
  </si>
  <si>
    <t>No. 52, Duong Hamlet, Khe Nu Hamlet, Nguyen Khe Commune, Dong Anh District, Hanoi Capital, Vietnam.</t>
  </si>
  <si>
    <t>(+84 4) 6668 5558</t>
  </si>
  <si>
    <t>info.savanam@gmail.com</t>
  </si>
  <si>
    <t>https://savanam.com.vn/</t>
  </si>
  <si>
    <t>O VND</t>
  </si>
  <si>
    <t>30 employees (13 employees)</t>
  </si>
  <si>
    <t>Km 11 + 500 Thang Long Avenue, Phuong Vien Hamlet, Song Phuong Commune, Hoai Duc District, Hanoi Capital</t>
  </si>
  <si>
    <t>ANDO NATSUKI</t>
  </si>
  <si>
    <t>No.603.5-27-5 KAMATA OTAKU TOKYO 144-0052 JAPAN</t>
  </si>
  <si>
    <t>080-3918-2066</t>
  </si>
  <si>
    <t>SAVANAM</t>
  </si>
  <si>
    <t>Ngo Van Thanh</t>
  </si>
  <si>
    <t>Bao Anh trading cooperation and international service joint stock company (BAO ANH TCIS., JSC)</t>
  </si>
  <si>
    <t>Nguyen Cong Nghia</t>
  </si>
  <si>
    <t>Dong Binh hamlet, Hung Tien commune, My Duc district, Ha Noi city, Viet Nam</t>
  </si>
  <si>
    <t>04.22.234.144</t>
  </si>
  <si>
    <t>congnghia828@gmail.com</t>
  </si>
  <si>
    <t>9.500.000.000 VND</t>
  </si>
  <si>
    <t>15(07)</t>
  </si>
  <si>
    <t>0973 294 268</t>
  </si>
  <si>
    <t>Ung Van Tung</t>
  </si>
  <si>
    <t>Japan, Osakafu, Kishiwadashi, Zakuzaicho 1252, Leopalace Cervo 106</t>
  </si>
  <si>
    <t>Tungkojj@gmail.com</t>
  </si>
  <si>
    <t>BAO ANH TCIS., JSC</t>
  </si>
  <si>
    <t>THANG LONG MANPOWER INVESTMENT AND DEVELOPMENT JOINT STOCK COMPANY ( TALOMA)</t>
  </si>
  <si>
    <t>NGUYEN THANH THAO</t>
  </si>
  <si>
    <t>No 152A Licola Union Dormitory, Vinh Quynh Commune, Thanh Tri District, Ha Noi City, Viet Nam.</t>
  </si>
  <si>
    <t>024-3203-9839</t>
  </si>
  <si>
    <t>talomavietnam@gmail.com</t>
  </si>
  <si>
    <t>taloma.com.vn</t>
  </si>
  <si>
    <t>10.000.000.000 VND (Ten billion Viet Nam Dong)</t>
  </si>
  <si>
    <t>06 emplyees.</t>
  </si>
  <si>
    <t>+84 912016 970</t>
  </si>
  <si>
    <t>nguyenthanhthao1081@gmail.com</t>
  </si>
  <si>
    <t>3-5-11-203 wada Higashi-Tokorozawa, Tokorozawa Saitama,359-0023</t>
  </si>
  <si>
    <t>(+81) 90 2435 3000</t>
  </si>
  <si>
    <t>TALOMA</t>
  </si>
  <si>
    <t>Yoshimitsu Sakurai</t>
  </si>
  <si>
    <t>INTRACO PLUS.,JSC</t>
  </si>
  <si>
    <t>AUVIET</t>
  </si>
  <si>
    <t>HIMAWARI.,JSC</t>
  </si>
  <si>
    <t>Intraco Plus Joint Stock Company (INTRACO PLUS.,JSC)</t>
  </si>
  <si>
    <t>Box 12.03 Plaschem Building, No. 562 Nguyen Van Cu, Gia Thuy Ward, Long Bien District, Hanoi City, Vietnam</t>
  </si>
  <si>
    <t>024-3872-4122</t>
  </si>
  <si>
    <t>024-3872-2839</t>
  </si>
  <si>
    <t>intracohn.plus@gmail.com</t>
  </si>
  <si>
    <t>Supply and management of labor resources; Educational support services...</t>
  </si>
  <si>
    <t>5.000.000.000 VNĐ</t>
  </si>
  <si>
    <t>24 people (10 people)</t>
  </si>
  <si>
    <t>No. 21, alley 12, lane 129, Nguyen Trai street, Thuong Dinh ward, Thanh Xuan district, Hanoi city</t>
  </si>
  <si>
    <t>〒110-0003, Tokyo, Taito-ku, Negishi, 4-2-14, Riberu Negishi - 202</t>
  </si>
  <si>
    <t>Au Viet travel and trading services joint stock company (AUVIET)</t>
  </si>
  <si>
    <t>NGUYEN THI TUYEN</t>
  </si>
  <si>
    <t>No. 19, 193/17/25 Alley, Cau Coc Street, Lo Quarter, Tay Mo Ward, Nam Tu Liem District, Ha Noi, Viet Nam.</t>
  </si>
  <si>
    <t>0795 - 692 - 300</t>
  </si>
  <si>
    <t>nguyenthituyen2000@mail.com</t>
  </si>
  <si>
    <t>auviethr.com.vn</t>
  </si>
  <si>
    <t>10 employees (10 employees )</t>
  </si>
  <si>
    <t>0962 - 476 - 638</t>
  </si>
  <si>
    <t>nguyenthituyen2000@gmail.com</t>
  </si>
  <si>
    <t>Nguyen Thi Huong</t>
  </si>
  <si>
    <t>Ibarakiken Mitoshi Senbacho 776-Banchi No 1 Ver Dewyer Senba Mizumi Mepuru Kan 107 go.</t>
  </si>
  <si>
    <t>81-70 - 3544 - 1262</t>
  </si>
  <si>
    <t>acc.depart456@gmail.com</t>
  </si>
  <si>
    <t>Himawari service joint stock company (HIMAWARI.,JSC)</t>
  </si>
  <si>
    <t>NGUYEN THUY LINH</t>
  </si>
  <si>
    <t>New Skyline Building, 5th floor, Van quan - Yen Phuc , Van Quan Ward, Ha Dong District, Ha Noi City, Viet Nam.</t>
  </si>
  <si>
    <t>024-7301-4668</t>
  </si>
  <si>
    <t>linh.nguyen@himawarigroup.com.vn</t>
  </si>
  <si>
    <t>https://himawarigroup.com.vn/</t>
  </si>
  <si>
    <t>10157,87$ (229.232.727 vnđ)</t>
  </si>
  <si>
    <t>13 (08)</t>
  </si>
  <si>
    <t>Fukunishi Hodaka</t>
  </si>
  <si>
    <t>No. 779, 1 Oaza street, Yamatotakada city, Nara province</t>
  </si>
  <si>
    <t>fukunishi.Hodaka@himawarigroup.com.vn</t>
  </si>
  <si>
    <t>KYOUEI.,JSC</t>
  </si>
  <si>
    <t>Kyouei manpower supply joint stock company (KYOUEI.,JSC)</t>
  </si>
  <si>
    <t>2nd floor, No 328-330, Group 15, K2 Street, Cau Dien Ward, Nam Tu Liem District, Hanoi City, Viet Nam.</t>
  </si>
  <si>
    <t>024- 3201- 5035</t>
  </si>
  <si>
    <t>info@kyouei.vn</t>
  </si>
  <si>
    <t>www.kyouei.vn</t>
  </si>
  <si>
    <t>15 persons (15 persons)</t>
  </si>
  <si>
    <t>No. 2111 Golden Field Building, Lot 1.A.IV, My Dinh 1, Group 6, Cau Dien Ward, Nam Tu Liem District, Hanoi City</t>
  </si>
  <si>
    <t>0984 978 199</t>
  </si>
  <si>
    <t>Vacancy</t>
  </si>
  <si>
    <t>HATO SERVICE CO.,LTD</t>
  </si>
  <si>
    <t>Hato Investment and Service Company Limited (HATO SERVICE CO.,LTD)</t>
  </si>
  <si>
    <t>Nguyen Van Dong</t>
  </si>
  <si>
    <t>8th Floor Intracom Building, No.82 Dich Vong Hau Street, Dich Vong Hau Ward, Cau Giay District, Ha Noi City, Viet Nam</t>
  </si>
  <si>
    <t>024-3206-8234'</t>
  </si>
  <si>
    <t>info.hato@gmail.com</t>
  </si>
  <si>
    <t>hatoco.com.vn</t>
  </si>
  <si>
    <t>Restaurants and mobile catering services</t>
  </si>
  <si>
    <t>30 people (25 people)</t>
  </si>
  <si>
    <t>General maneger</t>
  </si>
  <si>
    <t>An Khanh Word, Hoai Duc District, Ha Noi City</t>
  </si>
  <si>
    <t>Nakamura Huong</t>
  </si>
  <si>
    <t>〒321-0961, Tochigi-ken, Utsunomiya-shi, Imaizumishinmachi 68-4</t>
  </si>
  <si>
    <t>070-2188-7389'</t>
  </si>
  <si>
    <t>info.hato.jp@gmail.com</t>
  </si>
  <si>
    <t>AMDI MANPOWER DEVELOPMENT (AMDI MANPOWER .,JSC)</t>
  </si>
  <si>
    <t>Nguyen Ngoc Tu</t>
  </si>
  <si>
    <t>Residential group number 5, Hoe Thi, Phuong Canh ward, Nam Tu Liem district, Hanoi city</t>
  </si>
  <si>
    <t>Application supply and labor resource management</t>
  </si>
  <si>
    <t>30.000.000.000 VNĐ</t>
  </si>
  <si>
    <t>Nguyen Thi Hong Nhung</t>
  </si>
  <si>
    <t>Head of Japan market management department</t>
  </si>
  <si>
    <t>AMDI MANPOWER .,JSC</t>
  </si>
  <si>
    <t>HDECO.,JSC</t>
  </si>
  <si>
    <t>2nd floor, Office building, No. 266 Doi Can str, Ba Dinh Dist, Hanoi, Vietnam</t>
  </si>
  <si>
    <t>024 62734701</t>
  </si>
  <si>
    <t>vphdeco@gmail.com</t>
  </si>
  <si>
    <t>Labor export, High school, Education diploma, College, University, Master's Training, Doctoral training, Education agent, Real Estate</t>
  </si>
  <si>
    <t>No. 266 Doi Can str, Ba Dinh Dist, Hanoi, Vietnam</t>
  </si>
  <si>
    <t>anhnguyen28.ntc@gmail.com</t>
  </si>
  <si>
    <t>Vietnam human development and cooperation joint stock company (HDECO.,JSC)</t>
  </si>
  <si>
    <t>Nguyen Tien Luan</t>
  </si>
  <si>
    <t>MEDIA INTERNATIONAL SERVICES DEVELOPMENT &amp; TRADING INVESTMENT JOINT STOCK COMPANY (MEDIA ISD &amp;TI., JSC)</t>
  </si>
  <si>
    <t>6.000.000.000 VND (six billion Vietnam Dong)</t>
  </si>
  <si>
    <t>MEDIA ISD &amp;TI., JSC</t>
  </si>
  <si>
    <t>Vip Viet Nam Manpower Joint Stock Company (VIP VN., JSC)</t>
  </si>
  <si>
    <t>Hoang Thi Luan</t>
  </si>
  <si>
    <t>No.18, 112/11 Alley, Trung Kien Sub - quarter, Duong Noi Ward, Ha Dong District, Ha Noi, Viet Nam.</t>
  </si>
  <si>
    <t>0084-986-901-123</t>
  </si>
  <si>
    <t>ctyvip.vn@gmail.com</t>
  </si>
  <si>
    <t>http://viphr.vn/</t>
  </si>
  <si>
    <t>Supply and Manage the Labor Force</t>
  </si>
  <si>
    <t>11 employees (11 employees)</t>
  </si>
  <si>
    <t>Sub-quarter 11, My Dinh II Ward, Nam Tu Liem District, Ha Noi, Viet Nam</t>
  </si>
  <si>
    <t>84-986-901-123</t>
  </si>
  <si>
    <t>Tran Xuan Nam</t>
  </si>
  <si>
    <t>Aichi Ken, Kasugaii shi, Takakuradai 2-2-2-103</t>
  </si>
  <si>
    <t>0081-909-125-3379</t>
  </si>
  <si>
    <t>namtran1105@gmail.com</t>
  </si>
  <si>
    <t>No 69, Ly Bon Road, Dong Da Commune, Vinh Yen City, Vinh Phuc Province, Vietnam</t>
  </si>
  <si>
    <t>vitourco.vn@gmail.com</t>
  </si>
  <si>
    <t>vitourco.vn</t>
  </si>
  <si>
    <t>Supply and management of labor resources: Supply and management of domestic labor resources; Supply and management of labor resources to work abroad; Labor import and export, international labor cooperation</t>
  </si>
  <si>
    <t>6,139,000,000 VND</t>
  </si>
  <si>
    <t>21 (21)</t>
  </si>
  <si>
    <t>60 Ngo Quyen Street, Hang Bai commune, Hoan Kiem District, Ha Noi City</t>
  </si>
  <si>
    <t>Nguyen Thi Van</t>
  </si>
  <si>
    <t>353-0005 Saitama ken, Shiki shi, Sawai cho 4-22-25</t>
  </si>
  <si>
    <t>070 8595 6868</t>
  </si>
  <si>
    <t>vn.japan04@gmail.com</t>
  </si>
  <si>
    <t>098-627-6928</t>
  </si>
  <si>
    <t>motherbrain.vietnam@gmail.com</t>
  </si>
  <si>
    <t>motherbrain.vn</t>
  </si>
  <si>
    <t>Activities of sending Vietnamese workers to work abroad under contracts</t>
  </si>
  <si>
    <t>6.000.000.000 VND (Six billion VND)</t>
  </si>
  <si>
    <t>no revenue generated yet</t>
  </si>
  <si>
    <t>15 persons (12 Japanese specialized staffs)</t>
  </si>
  <si>
    <t>Ms NGUYEN THI HONG THANH</t>
  </si>
  <si>
    <t>Room 11A03, A6 Building, An Binh City Apartment , Co Nhue 1 Ward, Bac Tu Liem District, Hanoi City, Vietnam</t>
  </si>
  <si>
    <t>0973-110-448</t>
  </si>
  <si>
    <t>motherbrain.thanh@gmail.com</t>
  </si>
  <si>
    <t>Ms. LE THI THUY MY</t>
  </si>
  <si>
    <t>Shizuoka ken Fujinomiya shi Yamamiya 948 banchi no 50, Japan</t>
  </si>
  <si>
    <t>my.ltt@motherbrain.vn</t>
  </si>
  <si>
    <t>DANG THI MAI</t>
  </si>
  <si>
    <t>House A No.05 Pham Van Bach street, Yen Hoa ward, Cau Giay district, Ha Noi city, Viet Nam</t>
  </si>
  <si>
    <t>024-3737-6369</t>
  </si>
  <si>
    <t>apecatc@gmail.com</t>
  </si>
  <si>
    <t>www.apecatc.com.vn</t>
  </si>
  <si>
    <t>workers are sent to work abroad</t>
  </si>
  <si>
    <t>Apecatc representative office</t>
  </si>
  <si>
    <t>Vitourco Creative Investment Joint Stock Company (VITOURCO HR)</t>
  </si>
  <si>
    <t>VITOURCO HR</t>
  </si>
  <si>
    <t>MOTHER BRAIN.,JSC</t>
  </si>
  <si>
    <t>APEC ATC.,JSC</t>
  </si>
  <si>
    <t>LE HONG PHONG</t>
  </si>
  <si>
    <t>18 (07)</t>
  </si>
  <si>
    <t>81-90-6070-1200</t>
  </si>
  <si>
    <t>No 66, Nui Truc alley, Nui Truc street, Kim Ma ward, Ba Dinh distric, Ha Noi city, Viet Nam</t>
  </si>
  <si>
    <t>024-3846-4659</t>
  </si>
  <si>
    <t>024-3846-2352</t>
  </si>
  <si>
    <t>Sending workers to work abroad for a definite term</t>
  </si>
  <si>
    <t>5.000.000.000 Vietnam Dong</t>
  </si>
  <si>
    <t>1.200.000.000 Vietnam Dong</t>
  </si>
  <si>
    <t>12 people ( 04 people)</t>
  </si>
  <si>
    <t>Nguyen Trung Dung</t>
  </si>
  <si>
    <t>Head of Japan Market Exploitation Department</t>
  </si>
  <si>
    <t>Japan, Tokyo, Suginami-ku, Hounan1-51-27 Mezonisutowaido103</t>
  </si>
  <si>
    <t>096-916-6686</t>
  </si>
  <si>
    <t>dung@duhoc-hizashi.vn</t>
  </si>
  <si>
    <t>Pham Thi Thanh</t>
  </si>
  <si>
    <t>No. 10, 80/101/32 Lane, Sub-quarter 2, Tu Hoang, Phuong Canh Ward, Nam Tu Liem District, Ha Noi, Viet Nam</t>
  </si>
  <si>
    <t>0084-378-764-896</t>
  </si>
  <si>
    <t>ptmglobal.2020@gmail.com</t>
  </si>
  <si>
    <t>http://ptmhr.vn/</t>
  </si>
  <si>
    <t>Supply and Manage The Labor Force</t>
  </si>
  <si>
    <t>58.106.700 VND</t>
  </si>
  <si>
    <t>11 Employees (11 Employees)</t>
  </si>
  <si>
    <t>No.19, Lo Sub-quarter, Tay Mo Ward, Nam Tu Liem District, Ha Noi, Viet Nam</t>
  </si>
  <si>
    <t>Hiroshima Ken, Higashi Hiroshima Shi, Saijou Chou Saijou 181-2</t>
  </si>
  <si>
    <t>0081-90-9657-4852</t>
  </si>
  <si>
    <t>thanhhuong.ptm@gmail.com</t>
  </si>
  <si>
    <t>Global PTM Joint Stock Company (PTM GLOBAL.,JSC)</t>
  </si>
  <si>
    <t>PTM GLOBAL.,JSC</t>
  </si>
  <si>
    <t>TRAN THI LIEN</t>
  </si>
  <si>
    <t>7.205.861.152 ( 2020 year)</t>
  </si>
  <si>
    <t>18 people (12 people)</t>
  </si>
  <si>
    <t>NGUYEN MINH CHON</t>
  </si>
  <si>
    <t>AICHI-KEN KASUGAI-SHI ,SHIROYAMA-CHO 6 CHOME 1-4</t>
  </si>
  <si>
    <t>024 3216 1895</t>
  </si>
  <si>
    <t>House No.4, Lane 29/34, Thuong Thanh Street, Thuong Thanh Ward, Long Bien District, Hanoi City, Vietnam.</t>
  </si>
  <si>
    <t>0983 269 289</t>
  </si>
  <si>
    <t>+81 80 9793 3939</t>
  </si>
  <si>
    <t>Apec international industry and trade joint stock company (APEC ATC.,JSC)</t>
  </si>
  <si>
    <t>GS MINH VIET</t>
  </si>
  <si>
    <t>VIRASIMEX DEV</t>
  </si>
  <si>
    <t>Minh Viet Global Services Stock Company (GS MINHVIET)</t>
  </si>
  <si>
    <t>Luong Minh Ngoc</t>
  </si>
  <si>
    <t>Lot 10, C1 Cau Dien housing Project, Cau Dien street, Phu Dien Ward, Bac Tu Liem District, Hanoi, Vietnam</t>
  </si>
  <si>
    <t>024-6657-2599</t>
  </si>
  <si>
    <t>Minhvietgsc@gmail.com</t>
  </si>
  <si>
    <t>minhvietjp.com</t>
  </si>
  <si>
    <t>o Educational support services detail: Give expert about Study abroad. o Management consultancy activities. o Activities of center, agent consulting, introduction and agency about labor and work. o Providing temporary labors. o Providing and management of labor resources. o Travel agent. o Introducing and promoting trade. o Constructing all kinds of house. o Constructing railway and road project. o Finish construction</t>
  </si>
  <si>
    <t>6.368.000.000 VND</t>
  </si>
  <si>
    <t>25 employees (13 employees)</t>
  </si>
  <si>
    <t>Vietnamese Farmers' Secondary School (Chi Dong Town, Me Linh District, Hanoi City)</t>
  </si>
  <si>
    <t>091-914-1588</t>
  </si>
  <si>
    <t>Minhvietgsc@gmail.comv</t>
  </si>
  <si>
    <t>Tran Nguyen Bao</t>
  </si>
  <si>
    <t>〒 453 - 0067 aichi-ken nagoya-shi Nakamura-ku Shukuato-chō 1 - 11 shitikōpu Honjintōri 401</t>
  </si>
  <si>
    <t>080-5156-0923</t>
  </si>
  <si>
    <t>tranbao0923@gmail.com</t>
  </si>
  <si>
    <t>Virasimex Labour Export and Job Development Joint Stock Company (VIRASIMEX DEV)</t>
  </si>
  <si>
    <t>Dang Thi Thuy</t>
  </si>
  <si>
    <t>No. 132 Le Duan Street, Nguyen Du ward, Hai Ba Trung District, Hanoi city, Vietnam</t>
  </si>
  <si>
    <t>0243-942-5318</t>
  </si>
  <si>
    <t>024-3942-0608</t>
  </si>
  <si>
    <t>Manpower supply and managerment</t>
  </si>
  <si>
    <t>25 persons (03 persons)</t>
  </si>
  <si>
    <t>No. 132 Le Duan, Nguyen Du Ward, Hai Ba Trung District, Hanoi City, Vietnam</t>
  </si>
  <si>
    <t>024-3822-4943</t>
  </si>
  <si>
    <t>dangthuy@virasimex.com</t>
  </si>
  <si>
    <t>Bach Hoang Long</t>
  </si>
  <si>
    <t>354-0041 SAITAMA, IRUMA DISTRICT, MIYOSHI, FUJIKUBO, 205-6 LION MASION TSURUSE205</t>
  </si>
  <si>
    <t>080-3362-3376</t>
  </si>
  <si>
    <t>Longbh.virasimex@gmail.com</t>
  </si>
  <si>
    <t>Lacoli joint stock company (LACOLI.,JSC)</t>
  </si>
  <si>
    <t>Vu Quang Hoang</t>
  </si>
  <si>
    <t>Nghien Phan, Gia Xuyen commune, Hai Duong city, Hai Duong province</t>
  </si>
  <si>
    <t>0243-872-0999</t>
  </si>
  <si>
    <t>25 employees (25 employees)</t>
  </si>
  <si>
    <t>Hoang My Thao</t>
  </si>
  <si>
    <t>301 Arakicho biru, 10-29 Arakicho, Shinjukuku, Tokyo, 160-0007 Japan</t>
  </si>
  <si>
    <t>LACOLI.,JSC</t>
  </si>
  <si>
    <t>09/02/2022
(20220209)</t>
  </si>
  <si>
    <t>81-80-6254-8224</t>
  </si>
  <si>
    <t>Hoang Long Investment Construction And Manpower Supply Joint Stock Company (HOANGLONGCMS)</t>
  </si>
  <si>
    <t>ISM LABOUR COOPERATION AND COMMERCE COMPANY LIMITED (ISM LCC CO.,LTD)</t>
  </si>
  <si>
    <t>SD GROUP INVESTMENT.,JSC</t>
  </si>
  <si>
    <t>SD Group investment joint stock company (SD GROUP INVESTMENT.,JSC)</t>
  </si>
  <si>
    <t>NGUYEN VAN SY</t>
  </si>
  <si>
    <t>No.8, Lane 53, Ngo Gia Tu Street, Group 1, Duc Giang Ward, Long Bien District, Ha Noi City, Viet Nam</t>
  </si>
  <si>
    <t>024-6268-5868</t>
  </si>
  <si>
    <t>dautusdgroup@gmail.com</t>
  </si>
  <si>
    <t>https://sdgroupvietnam.vn</t>
  </si>
  <si>
    <t>49.000.000 VND ( in 2021)</t>
  </si>
  <si>
    <t>15 people (10 people)</t>
  </si>
  <si>
    <t>No.4, Area C, Lane 167 Gia Quat, Thuong Thanh Ward, Long Bien District, Ha Noi City, Viet Nam</t>
  </si>
  <si>
    <t>TRAN THI HUE</t>
  </si>
  <si>
    <t>Tokyo-Kita- Akabanenishi 1-27-15</t>
  </si>
  <si>
    <t>(+81) 090-4396-6886</t>
  </si>
  <si>
    <t>Victory International Human Resources Joint Stock Company (VIHC., JSC)</t>
  </si>
  <si>
    <t>Nguyen Hong Viet</t>
  </si>
  <si>
    <t>Semi-detached Villas 2, Long Hung 2, Vinhomes Thang Long, An Khanh Commune, Hoai Duc District, Ha Noi City, Viet Nam.</t>
  </si>
  <si>
    <t>0084- 904-429-103</t>
  </si>
  <si>
    <t>vihc.sales@gmail.com</t>
  </si>
  <si>
    <t>http://vihc.com.vn/</t>
  </si>
  <si>
    <t>12.000.000.000 VND</t>
  </si>
  <si>
    <t>5.281.377.894 VND</t>
  </si>
  <si>
    <t>13 employees (13 employees)</t>
  </si>
  <si>
    <t>No. 141, Chien Thang Street, Tan Trieu Commune, Thanh Tri District, Ha Noi City, Viet Nam</t>
  </si>
  <si>
    <t>Nguyen Thuy Dung</t>
  </si>
  <si>
    <t>338-0001 Saitama-ken 338-0001, Saitama-shi, Chūō-ku, Kamiochiai, 8 Chome-13-23 P601</t>
  </si>
  <si>
    <t>0081- 80-1975-5986</t>
  </si>
  <si>
    <t>dungnt.vihc@gmail.com</t>
  </si>
  <si>
    <t>VIHC., JSC</t>
  </si>
  <si>
    <t>024 32151276</t>
  </si>
  <si>
    <t>halinhngo1509@gmai.com</t>
  </si>
  <si>
    <t>vhchr.com</t>
  </si>
  <si>
    <t>Pham Viet Hoang</t>
  </si>
  <si>
    <t>viethoang1023@gmail.com</t>
  </si>
  <si>
    <t>No. 1002, 1-17-6 Shintomi, Chuo-ku, Tokyo</t>
  </si>
  <si>
    <t>Vhc Jinzai Network investment consulting corporation (VHC JINZAI NETWORK., CORP)</t>
  </si>
  <si>
    <t>42F Vo Thi Sau, Thanh Nhan ward, Hai Ba Trung district, Ha Noi city, Viet Nam</t>
  </si>
  <si>
    <t>Activities of centers, great consultants, introductions and working and working environment Details: Working service activities (Excluding the environment, introducing, recruiting and providing labor applications for enterprises with labor export functions)</t>
  </si>
  <si>
    <t>1.756.253.422 VND</t>
  </si>
  <si>
    <t>86 Ba Trieu, Pham Ngu Lao, Hai Duong city, Hai Duong, Viet Nam</t>
  </si>
  <si>
    <t>IDC International Service Joint Stock Company</t>
  </si>
  <si>
    <t>hanhchinh@idchr.com.vn</t>
  </si>
  <si>
    <t>idchr.com.vn</t>
  </si>
  <si>
    <t>12 people ( 3 people)</t>
  </si>
  <si>
    <t>No. 15, lane 193 Trung Kinh street, Yen Hoa ward, Cau Giay district, Ha Noi City, Viet Nam</t>
  </si>
  <si>
    <t>Aichi Ken, Kariya Shi, Shoei Cho 2-15-35</t>
  </si>
  <si>
    <t>81 80 3250 4522</t>
  </si>
  <si>
    <t>International Interco company limited (INTERCO CO., LTD)</t>
  </si>
  <si>
    <t>No.164B Doi Can, Doi Can Ward, Ba Dinh Dist, Ha Noi City, Viet Nam</t>
  </si>
  <si>
    <t>024-3722-2603</t>
  </si>
  <si>
    <t>024-3722-2351</t>
  </si>
  <si>
    <t>intercohn@gmail.com</t>
  </si>
  <si>
    <t>http://www.interhanoi.com</t>
  </si>
  <si>
    <t>newly established</t>
  </si>
  <si>
    <t>13 People (9 people)</t>
  </si>
  <si>
    <t>NGUYEN THI TO NGA</t>
  </si>
  <si>
    <t>Kagoshima-ken, Kagoshima-shi, Takeoka 2-24-1 Shiju 3714</t>
  </si>
  <si>
    <t>090-1368-8683</t>
  </si>
  <si>
    <t>Bimexco Human Development joint stock company ( BIMEXCO HD)</t>
  </si>
  <si>
    <t>Mr Le Quy Ba</t>
  </si>
  <si>
    <t>268D, Tran Nguyen Han, Niem Nghia Ward. Le Chan District, Hai Phong City, Viet Nam</t>
  </si>
  <si>
    <t>‘+84983346948)</t>
  </si>
  <si>
    <t>‘+842253857381</t>
  </si>
  <si>
    <t>lequyba.bimexco@gmail.com</t>
  </si>
  <si>
    <t>http://bimexco.com.vn</t>
  </si>
  <si>
    <t>7.000.000.000 vnd</t>
  </si>
  <si>
    <t>3.270.000 vnd</t>
  </si>
  <si>
    <t>17 people ( 7 people)</t>
  </si>
  <si>
    <t>No: 159 Phuong Khe, Dong Hoa Ward, Kien An District, Hai Phong city, Viet Nam</t>
  </si>
  <si>
    <t>‘+84913381598</t>
  </si>
  <si>
    <t>‘</t>
  </si>
  <si>
    <t>tinh457@gmail.com</t>
  </si>
  <si>
    <t>Nguyen Hop Han</t>
  </si>
  <si>
    <t>Gifuken, Kani shi.Nakaedo 1617-1</t>
  </si>
  <si>
    <t>‘8036046887</t>
  </si>
  <si>
    <t>han41817@gmail.com</t>
  </si>
  <si>
    <t>INTERCO CO., LTD</t>
  </si>
  <si>
    <t>BIMEXCO HD</t>
  </si>
  <si>
    <t>PHUNG THỊ THUY</t>
  </si>
  <si>
    <t>No 20, lien ke 7 Tan Tay Do Quarter, Tan Lap Commune, Dan Phuong District, Ha Noi City, Vietnam</t>
  </si>
  <si>
    <t>024-6686-7656 / +849-6509-7156</t>
  </si>
  <si>
    <t>024-6686-7656</t>
  </si>
  <si>
    <t>baongocvie6868@gmail.com</t>
  </si>
  <si>
    <t>http://baongoc.vn</t>
  </si>
  <si>
    <t>12 staff (09 staff)</t>
  </si>
  <si>
    <t>LE MINH TRIEU</t>
  </si>
  <si>
    <t>024 -6686-7656</t>
  </si>
  <si>
    <t>BUI NGOC SƠN</t>
  </si>
  <si>
    <t>Miya Residence 406, 4-15 Oisotori, Minami-ku, Nagoya, Aichi</t>
  </si>
  <si>
    <t>+81 80-4186-0557</t>
  </si>
  <si>
    <t>VIE BAONGOC.,JSC</t>
  </si>
  <si>
    <t>20220224</t>
  </si>
  <si>
    <t>20220225</t>
  </si>
  <si>
    <t>849-7726-6668 / 24 -6686-7656</t>
  </si>
  <si>
    <t>Mother Brain Viet Nam Joint Stock Company (MOTHER BRAIN.,JSC)</t>
  </si>
  <si>
    <t>No. 115, To Hieu Street, Quarter 37, Nghia Do Ward, Cau Giay District, Hanoi City, Vietnam</t>
  </si>
  <si>
    <t>Takumi Company Limited (TAKUMICO)</t>
  </si>
  <si>
    <t>Tran Thi An</t>
  </si>
  <si>
    <t>No.138 Nguyen Thai Hoc Street, Phung Town, Dan Phuong District, Hanoi City, Vietnam</t>
  </si>
  <si>
    <t>tranan108@gmail.com</t>
  </si>
  <si>
    <t>takumico.com</t>
  </si>
  <si>
    <t>Supply and management of labor resources, Services - Training</t>
  </si>
  <si>
    <t>Head of Training</t>
  </si>
  <si>
    <t>Nhue Giang, Tay Mo Street, Nam Tu Liem District, Hanoi City, Vietnam</t>
  </si>
  <si>
    <t>buiquyet01@gmail.com</t>
  </si>
  <si>
    <t>Tran Minh Duc</t>
  </si>
  <si>
    <t>Japan, Mie Province, Yokkaichi City, Kusu Street, Minamigawa 149-3</t>
  </si>
  <si>
    <t>tranminhducjp@gmail.com</t>
  </si>
  <si>
    <t>TAKUMICO</t>
  </si>
  <si>
    <t>DAVIMER</t>
  </si>
  <si>
    <t>Dai Viet General Development Trading Company Limited (DAVIMER)</t>
  </si>
  <si>
    <t>Group 45 Dong Anh Town, Dong Anh District, Ha Noi City, Viet Nam</t>
  </si>
  <si>
    <t>024 3965 6266</t>
  </si>
  <si>
    <t>xkld.davimer@gmail.com</t>
  </si>
  <si>
    <t>daiviet.net.vn</t>
  </si>
  <si>
    <t>Chairman of the Members Council</t>
  </si>
  <si>
    <t>Hoang Van Truong</t>
  </si>
  <si>
    <t>IBARAKI KEN-HITACHINAKA SHI-MATSUDO CHO 2-14-30</t>
  </si>
  <si>
    <t>phuong.nguyen825@gmail.com</t>
  </si>
  <si>
    <t>Supply and management of labor resources, Education and training from elementary to college level</t>
  </si>
  <si>
    <t>Nguyen Huu Chi</t>
  </si>
  <si>
    <t>Room No 401, Hairaizu Omori Building, No 708, Street No2, Moriyama Ward, Nagoya City, Aichi Province, Japan.</t>
  </si>
  <si>
    <t>090-5627-1658</t>
  </si>
  <si>
    <t>info@amdimanpower.com</t>
  </si>
  <si>
    <t>Daiichi Group International Company Limited (DAIICHI GROUP CO.,LTD)</t>
  </si>
  <si>
    <t>LE THI THANH</t>
  </si>
  <si>
    <t>No 13, C37- Ministry of Public Security, Trung Van Ward, Nam Tu Liem District, Ha Noi City, Viet Nam</t>
  </si>
  <si>
    <t>+84 24 6654 7070</t>
  </si>
  <si>
    <t>core@daiichigroup.net</t>
  </si>
  <si>
    <t>http://daiichigroup.net</t>
  </si>
  <si>
    <t>65 people (22 people)</t>
  </si>
  <si>
    <t>No. 4, Alley 12, Alley 341, Vong street, Dong Tam Ward, Hai Ba Trung District, Hanoi City, Viet Nam</t>
  </si>
  <si>
    <t>+84 988 852 413</t>
  </si>
  <si>
    <t>thanhlt@daiichigroup.net</t>
  </si>
  <si>
    <t>NGUYEN HONG CHUNG</t>
  </si>
  <si>
    <t>〒 334 - 0074 Japan ,Saitama ken, Kawaguchi-shi, Edo 3 - 19 – 14</t>
  </si>
  <si>
    <t>+81 50 6869 6662</t>
  </si>
  <si>
    <t>DAIICHI GROUP CO.,LTD</t>
  </si>
  <si>
    <t xml:space="preserve">10.000.000.000 VND </t>
  </si>
  <si>
    <t>80.000.000.000 VND</t>
  </si>
  <si>
    <t>Le Van Cong</t>
  </si>
  <si>
    <t>6th floor, Meieki Sakai Building, 3-20-20 Meieki, Nakamura-ku, Nagoya City, Aichi Prefecture</t>
  </si>
  <si>
    <t>09029396868</t>
  </si>
  <si>
    <t>sales@suleco.vn</t>
  </si>
  <si>
    <t>Nguyen Ngoc Tung</t>
  </si>
  <si>
    <t>916-0027 Fukui ken, Sabae shi, Sakura cho 1-3-8</t>
  </si>
  <si>
    <t>09066475256</t>
  </si>
  <si>
    <t>tungnn@quangtrungcorp.vn</t>
  </si>
  <si>
    <t>NGUYEN TIEN DUNG</t>
  </si>
  <si>
    <t>No 26, alley 126/51, Trung 7 residential group, Xuan Dinh ward, Bac Tu Liem district, Hanoi city, Vietnam</t>
  </si>
  <si>
    <t>5,000,000,000 VND (2021)</t>
  </si>
  <si>
    <t>32 employees (31 employees)</t>
  </si>
  <si>
    <t>chairman</t>
  </si>
  <si>
    <t>151-0053 Daiei Hatsudai Mansion 601, 4- 59-3 Yoyogi, Shibuya-ky, Tokyo</t>
  </si>
  <si>
    <t xml:space="preserve">Head office: No 26, alley 126/51, Trung 7 residantial group, Xuan Dinh Ward, Bac Tu Liem District, Hanoi City, Vietnam. </t>
  </si>
  <si>
    <t>TT01 – 37 HAI DANG CITY PROJECT, MY DINH 2 WARD, NAM TU LIEM DISTRICT, HA NOI CITY</t>
  </si>
  <si>
    <t>E Gold Ship Joint Stock Company (E GOLD SHIP JSC)</t>
  </si>
  <si>
    <t>TRUONG TRONG THI</t>
  </si>
  <si>
    <t>18 HOANG XUAN HOANH St, HIEP TAN Ward, TAN PHU Dist, HO CHI MINH City</t>
  </si>
  <si>
    <t>info@egoldship.vn</t>
  </si>
  <si>
    <t>https://egoldship.vn/</t>
  </si>
  <si>
    <t>Supply and manage labor resources (Service of suplying manpower oversea), provide other necessary eduacation</t>
  </si>
  <si>
    <t>10 employees (10 employees)</t>
  </si>
  <si>
    <t>HOSAMI</t>
  </si>
  <si>
    <t>Hyogo-Ken Himeji Hanada-cho, Kamiharada 27-15</t>
  </si>
  <si>
    <t>E GOLD SHIP JSC</t>
  </si>
  <si>
    <t>SMC</t>
  </si>
  <si>
    <t>COLECTO HR.,JSC</t>
  </si>
  <si>
    <t>Tay nguyen international education and cooperation company limited</t>
  </si>
  <si>
    <t>NGUYEN QUY ANH</t>
  </si>
  <si>
    <t>323 LY THUONG KIET STREET, THANG LOI WARD, BUON MA THUOT CITY, DAK LAK PROVINCE</t>
  </si>
  <si>
    <t>02623 818183</t>
  </si>
  <si>
    <t>duhoctaynguyen@gmail.com</t>
  </si>
  <si>
    <t>https://duhoctaynguyen.edu.vn</t>
  </si>
  <si>
    <t>Consulting study abroad and labor export</t>
  </si>
  <si>
    <t>MAI THI THU TRANG</t>
  </si>
  <si>
    <t>EA TLING TOWN, CU JUT DISTRICT, DAK NONG PROVINCE</t>
  </si>
  <si>
    <t>0968 313 579</t>
  </si>
  <si>
    <t>maithithutrang92@gmail.com</t>
  </si>
  <si>
    <t>TRAN MINH CHIEN</t>
  </si>
  <si>
    <t>Osakashi Ikunoku Tsuruhashi 2 Choume 13ban 12gou 207goushitsu</t>
  </si>
  <si>
    <t>080 6221 1908</t>
  </si>
  <si>
    <t>Consultan Design Technology ship and Marine service Company Limited (SMC)</t>
  </si>
  <si>
    <t>Mrs. Tran Thi Doan Trang</t>
  </si>
  <si>
    <t>No 172 Ngoc Khanh Street., Giang Vo Ward, Ba Dinh District., Ha Noi, Viet Nam</t>
  </si>
  <si>
    <t>htdt@sbic.com.vn</t>
  </si>
  <si>
    <t>www.smc-interlabco.vn</t>
  </si>
  <si>
    <t>Labor source supplying and management ; professional education; ship newbuilding , conversion and repairing of floating vehicles, purchasing marine equipment; planning projects of newbuilding, conversing, recovering, repairing floating vehicles, consulting technology transfer, ship design</t>
  </si>
  <si>
    <t>Enterprise is newly operates in field of dispatching Vietnamese labors to work abroad under contract.</t>
  </si>
  <si>
    <t>10 employees. (10)</t>
  </si>
  <si>
    <t>Ms Dinh Thi Xoan</t>
  </si>
  <si>
    <t>Kumamoto-Ken, Tamana-Gun, Nagasu-Machi, 1001-5-201</t>
  </si>
  <si>
    <t>Colecto Human Resources Joint Stock Company (COLECTOHR., JSC)</t>
  </si>
  <si>
    <t>DO THI THU HUONG</t>
  </si>
  <si>
    <t>No.8-10, 85 alley, Linh Nam Street, Mai Dong Ward, Hoang Mai distric, Ha Noi CiTy, Viet Nam</t>
  </si>
  <si>
    <t>024-363-44008</t>
  </si>
  <si>
    <t>colectohr@gmail.com</t>
  </si>
  <si>
    <t>https://colectohr.vn/</t>
  </si>
  <si>
    <t>5.000.000.000VNĐ</t>
  </si>
  <si>
    <t>PHAM TUAN NGHIA</t>
  </si>
  <si>
    <t>The director of training school</t>
  </si>
  <si>
    <t>Vietnam Handicrafts - Technical Vocational College, Duong Xa commune, Gia Lam District, Ha Noi CiTy, Viet Nam</t>
  </si>
  <si>
    <t>819081126886</t>
  </si>
  <si>
    <t>Tay Nguyen International Education And Cooperation Company Limited</t>
  </si>
  <si>
    <t>Mr BUI MANH CUONG</t>
  </si>
  <si>
    <t>Area 8 Thanh Mieu Ward, Viet Tri City, Phu Tho Province, Viet Nam</t>
  </si>
  <si>
    <t>098-8913-586</t>
  </si>
  <si>
    <t>cuongbm@nhatminhhi.com</t>
  </si>
  <si>
    <t>nhatminhhi.com</t>
  </si>
  <si>
    <t>Human resources provision and management</t>
  </si>
  <si>
    <t>8.000.000.000 VNĐ</t>
  </si>
  <si>
    <t>161.000.000 VNĐ</t>
  </si>
  <si>
    <t>BUI MANH CUONG</t>
  </si>
  <si>
    <t>Village Dong Duong, Commune Tao Duong Van, Ung Hoa District, Ha Noi City</t>
  </si>
  <si>
    <t>TANG VAN TRUNG</t>
  </si>
  <si>
    <t>Kyoutofu, Ujishi, Gokashyou, Guranburu, Uji 1 - A</t>
  </si>
  <si>
    <t>070-8576-8383</t>
  </si>
  <si>
    <t>tangkhanhtrung995@gmail.com</t>
  </si>
  <si>
    <t>NHAT MINH HI AKARI JOINT STOCK COMPANY ( NHAT MINH HA.,JSC)</t>
  </si>
  <si>
    <t>NHAT MINH HA.,JSC</t>
  </si>
  <si>
    <t xml:space="preserve">5,000,000,000 </t>
  </si>
  <si>
    <t xml:space="preserve">2,000,000,000  </t>
  </si>
  <si>
    <t>Hasu Asia Company Limited (HASU ASIA CO., LTD)</t>
  </si>
  <si>
    <t>Vo Thuan</t>
  </si>
  <si>
    <t>525/146 Huynh Van Banh, Ward 14, Phu Nhuan District, Ho Chi Minh city, Viet Nam</t>
  </si>
  <si>
    <t>028-6290-6665</t>
  </si>
  <si>
    <t>028-6291-6889</t>
  </si>
  <si>
    <t>info@hasuasia.vn</t>
  </si>
  <si>
    <t xml:space="preserve">http://hasuasia.vn </t>
  </si>
  <si>
    <t>Japanese Training; Service operation of sending laborers to work abroad</t>
  </si>
  <si>
    <t>6.000.000.000 VNĐ (Six billion Viet Nam Dong)</t>
  </si>
  <si>
    <t>22.602.877 VNĐ (Twenty two million six hundred and two thousands eight hundred seventy seven Viet Nam Dong)</t>
  </si>
  <si>
    <t>17 emplyees (the number of employees involved in sending work: 16 emplyees)</t>
  </si>
  <si>
    <t>vothuan@hasuasia.vn</t>
  </si>
  <si>
    <t>Endo Hideki</t>
  </si>
  <si>
    <t>1F 1-8-1 Kamiikebukuro, Toshima Ku, Tokyo, Nhật Bản 170-0012</t>
  </si>
  <si>
    <t>090-2910-1334</t>
  </si>
  <si>
    <t>hsa_jp@hasuasia.vn</t>
  </si>
  <si>
    <t>HASU ASIA CO., LTD</t>
  </si>
  <si>
    <t>MPK International.,JSC</t>
  </si>
  <si>
    <t>6-TM3-3 The Manor Central Park, Nam Vanh Dai 3 urban area, Dai Kim Ward, Hoang Mai District, Ha Noi capital, Vietnam.</t>
  </si>
  <si>
    <t>mpkquocte@gmail.com</t>
  </si>
  <si>
    <t>www.mpkhr.vn</t>
  </si>
  <si>
    <t>- Supply and management of domestic labor resources - Supply and manage the labor force going to work abroad</t>
  </si>
  <si>
    <t>Pham Xuan Vui</t>
  </si>
  <si>
    <t>No. 22A Nguyen Van Linh street, Xuan Hoa Ward, Phuc Yen District, Vinh Phuc Province, Vietnam</t>
  </si>
  <si>
    <t>vui.phampc@gmail.com</t>
  </si>
  <si>
    <t>Nguyen Thi Tuyet Nhung</t>
  </si>
  <si>
    <t>Dong Du C&amp;C Manpower Supply Joint Stock Company (MANPOWER DONG DU C&amp;C)</t>
  </si>
  <si>
    <t>Ngo Quang Kien</t>
  </si>
  <si>
    <t>No. 12 Lane 144 Co Linh Street, Long Bien Ward, Long Bien District, Ha Noi capital, Vietnam</t>
  </si>
  <si>
    <t>Dongdugroup0604@gmail.com</t>
  </si>
  <si>
    <t>xklddongdu.vn</t>
  </si>
  <si>
    <t>Supply and management of labor resources Detail: - Supply and management of domestic labor resources - Supply and manage the labor force going to work abroad</t>
  </si>
  <si>
    <t>Mr. Ngo Quang Kien</t>
  </si>
  <si>
    <t>Address 1: No. 12 Lane 144 Co Linh Street, Long Bien Ward, Long Bien District, Ha Noi capital, Vietnam Address 2: No. 22, alley 8, Lane 202 Co Linh street Long Bien Ward, Long Bien District, Ha Noi capital, Vietnam</t>
  </si>
  <si>
    <t>Mr. Truong Xuan Canh</t>
  </si>
  <si>
    <t>〒590-0157, Osaka Fu, Sakai Shi, Minami Ku, Takao 3 Chou, 3316 Go</t>
  </si>
  <si>
    <t>080-3816-8283</t>
  </si>
  <si>
    <t>canhtx@ccgroup.com.vn</t>
  </si>
  <si>
    <t>MANPOWER DONG DU C&amp;C</t>
  </si>
  <si>
    <t>Mpk International Joint Stock Company (MPK INTERNATIONAL.,JSC)</t>
  </si>
  <si>
    <t>097 4664 999</t>
  </si>
  <si>
    <t>1-chome-19-21 BaikaKonohana Ward, Osaka, 554-0013, Japan</t>
  </si>
  <si>
    <t>tolanhung248@gmail.com</t>
  </si>
  <si>
    <t>Asia trade and human development company limited ( ASIA HUMAN - TRADE)</t>
  </si>
  <si>
    <t>HOANG DINH MINH</t>
  </si>
  <si>
    <t>Chi Trung village, Tan Quang commune, Van Lam district, Hung Yen province, Viet Nam</t>
  </si>
  <si>
    <t>0221-3791-665</t>
  </si>
  <si>
    <t>asiahumantrade.com.vn</t>
  </si>
  <si>
    <t>Consulting, brokerage and job placement; supply and manage labor resources; trading plastic beads of all kinds, warehousing and storing goods.</t>
  </si>
  <si>
    <t>15 ( 3)</t>
  </si>
  <si>
    <t>Kha Le zone - Vo Cuong district - Bac Ninh city - Bac Ninh province</t>
  </si>
  <si>
    <t>098-288-9698</t>
  </si>
  <si>
    <t>HOANG VAN THAO</t>
  </si>
  <si>
    <t>3-16-34 Kitakarasuyama, Setagaya-ku, Tokyo</t>
  </si>
  <si>
    <t>080-6553-8484</t>
  </si>
  <si>
    <t>Hikaridaffodil@gmail.com</t>
  </si>
  <si>
    <t>Duong Van Hung</t>
  </si>
  <si>
    <t>Dao Van Lang</t>
  </si>
  <si>
    <t>Southern Waterborne Transport Service and Labour Export Joint Stock Company (SELA JSC)</t>
  </si>
  <si>
    <t>BUI XUAN NAM</t>
  </si>
  <si>
    <t>309 - 311 HOANG DIEU ST, WARD 6, DISTRICT 4, HO CHI MINH CITY, VIET NAM</t>
  </si>
  <si>
    <t>028-38266077</t>
  </si>
  <si>
    <t>028-38266078</t>
  </si>
  <si>
    <t>www.selajsc.vn</t>
  </si>
  <si>
    <t>10 BILLION VND</t>
  </si>
  <si>
    <t>2.6 BILLION VND</t>
  </si>
  <si>
    <t>19 (3)</t>
  </si>
  <si>
    <t>DANG VAN HUNG</t>
  </si>
  <si>
    <t>Saitama-ken, Warabi-shi, Chuo 2-16-7, Chaimuhaitsu 303-go</t>
  </si>
  <si>
    <t>81 80 4961 1991</t>
  </si>
  <si>
    <t>danghung@vnj.net.vn</t>
  </si>
  <si>
    <t>Vinaco International Human Resource Cooperation Joint Stock Company (VINACOHR)</t>
  </si>
  <si>
    <t>Nguyen Luyen</t>
  </si>
  <si>
    <t>No 19-20, Nui Long Urban Area, Dong Ve Ward, Thanh Hoa City, Thanh Hoa Province, Vietnam</t>
  </si>
  <si>
    <t>vinacohrinter@gmail.com</t>
  </si>
  <si>
    <t>http://vinacogroup.com.vn/</t>
  </si>
  <si>
    <t>4,329,000,000</t>
  </si>
  <si>
    <t>Nguyen Thi Lanh</t>
  </si>
  <si>
    <t>Training Staff</t>
  </si>
  <si>
    <t>Nguyen Van Hung</t>
  </si>
  <si>
    <t>5-5, 670 Kamidamachi, Hamamatsu City, Shizuoka Province, Japan</t>
  </si>
  <si>
    <t>hungac94@gmail.com</t>
  </si>
  <si>
    <t>VINACOHR</t>
  </si>
  <si>
    <t>20220825</t>
  </si>
  <si>
    <t>〒450-0002 Aichi, Nagoya, Nakamura-ku, 4-23-9 Meieki, Maruwa Bldg.4F</t>
  </si>
  <si>
    <t>Futurelink star international company limited ( FUTURELINK STAR CO.,LTD)</t>
  </si>
  <si>
    <t>No.06 Lot C.TT3, Kien Hung Luxury Urban Area, Phuc La Road, Kien Hung Ward, Ha Dong District, Ha Noi City, Viet Nam</t>
  </si>
  <si>
    <t>024-6668-6181</t>
  </si>
  <si>
    <t>www.futurelink.net.vn</t>
  </si>
  <si>
    <t>Manpower Supply, Oversea Laborers; Oversea Studying Services; Import and Export of Goods</t>
  </si>
  <si>
    <t>11.640.909.720 VND</t>
  </si>
  <si>
    <t>48(17)</t>
  </si>
  <si>
    <t>DAO THI THANH</t>
  </si>
  <si>
    <t>Head of Training Department</t>
  </si>
  <si>
    <t>No.02, 03,05A, 05B, 06,07, 08, 09, 10, 1 Lot C.TT3, Kien Hung Luxury Urban Area, Phuc La Road and No.17- Lot C.TT17, Construction investment project of C Area – Kien Hung New Urban Area, Kien Hung Ward, Ha Dong District, Ha Noi City, Viet Nam</t>
  </si>
  <si>
    <t>FUTURELINK STAR CO.,LTD</t>
  </si>
  <si>
    <t>CIP.CO HR</t>
  </si>
  <si>
    <t>024-3377-4499</t>
  </si>
  <si>
    <t>http://cec.org.vn</t>
  </si>
  <si>
    <t>Training Consultancy and Overseas Labour Export</t>
  </si>
  <si>
    <t>1,434,190,000 VND</t>
  </si>
  <si>
    <t>NGUYEN THI HONG LOC</t>
  </si>
  <si>
    <t>411-0907 621-10 Fushimi. Shimizu Cho. SuntoGun ShiZuoKa JaPan</t>
  </si>
  <si>
    <t>cec.jpvn@gmail.com</t>
  </si>
  <si>
    <t>CIP.CO EXPORT IMPORT AND HUMAN RESOURCE JOINT STOCK COMPANY (CIP.CO HR)</t>
  </si>
  <si>
    <t>No 14, OBT 04 X1, North Linh Dam Street, Dai Kim ward, Hoang Mai District, Hanoi, Vietnam</t>
  </si>
  <si>
    <t>024-6686-0425</t>
  </si>
  <si>
    <t>024- 3641- 0550</t>
  </si>
  <si>
    <t>https://cipco.com.vn</t>
  </si>
  <si>
    <t>Main fields of activity dispatching Vietnamese workers to work abroad under contracts licensed by the Ministry of Labor</t>
  </si>
  <si>
    <t>2021: 3.000.000.000</t>
  </si>
  <si>
    <t>20 ( 07)</t>
  </si>
  <si>
    <t>1. Mrs Le Ngoc Mai; 2. Mr Vu Truong</t>
  </si>
  <si>
    <t>1. Position: Board of Chairman; 2. Position: Director of Japanese Language Center</t>
  </si>
  <si>
    <t>Phuc Yen college of Industry and Commerce - No. 1, Chua Cam Street, Trung Nhi, Phuc Yen city, Vinh Phuc Province</t>
  </si>
  <si>
    <t>024 - 3641-0579</t>
  </si>
  <si>
    <t>024- 3641-0550</t>
  </si>
  <si>
    <t>cipcojp2015@gmail.com</t>
  </si>
  <si>
    <t>Mr. Hideaki Kanou</t>
  </si>
  <si>
    <t>Japan Gifu, Ogaki-shi, Motoima 2- 10-2</t>
  </si>
  <si>
    <t>h-kanou.0630@forest.oc n.ne.jp</t>
  </si>
  <si>
    <t xml:space="preserve">LE NGOC MAI 
NGUYEN THANH TRUNG </t>
  </si>
  <si>
    <t>No 62, Alley 331, Bat Khoi Street, Long Bien Ward, Long Bien District, Ha Noi City, Viet Nam.</t>
  </si>
  <si>
    <t>18 full-time employees (13 employees involved in sending work)</t>
  </si>
  <si>
    <t>HOANG THI PHUONG THAO</t>
  </si>
  <si>
    <t>Head of training center</t>
  </si>
  <si>
    <t>024-3377-5599</t>
  </si>
  <si>
    <t>powerphuongthao@gmail.com</t>
  </si>
  <si>
    <t>Head of representative office in Japan</t>
  </si>
  <si>
    <t>080-4075-6969</t>
  </si>
  <si>
    <t xml:space="preserve">CEC career and education consultancy company limited </t>
  </si>
  <si>
    <t>Yume International Company Limited (YUME)</t>
  </si>
  <si>
    <t>Ta Thi Lua</t>
  </si>
  <si>
    <t>35A Tang Nhon Phu, Phuoc Long B ward, Thu Duc city, Ho Chi Minh city, Việt Nam</t>
  </si>
  <si>
    <t>contact@yumevietnam.vn</t>
  </si>
  <si>
    <t>https://yumevietnam.vn/</t>
  </si>
  <si>
    <t>labor supply industry</t>
  </si>
  <si>
    <t>7000000000 VND</t>
  </si>
  <si>
    <t>Vo Uyen Vy</t>
  </si>
  <si>
    <t>YUME</t>
  </si>
  <si>
    <t>20221108</t>
  </si>
  <si>
    <t>Chief Executive Director</t>
  </si>
  <si>
    <t>Zone 7, Tram Troi Town, Hoai Duc District, Hanoi City, Vietnam Country</t>
  </si>
  <si>
    <t>THUAN PHAT INTERNATIONAL GROUP JOINT STOCK COMPANY (THUANPHAT IG)</t>
  </si>
  <si>
    <t>VU THI HIEN</t>
  </si>
  <si>
    <t>Lot B6/D6,Cau Giay New Urban Area, Alley 75 Tran Thai Tong Street, Dich Vong Ward, Cau Giay District, Ha Noi, Viet Nam</t>
  </si>
  <si>
    <t>thuanphatjsc.vn</t>
  </si>
  <si>
    <t>Labor export, study abroad, trade promotion, import and export...</t>
  </si>
  <si>
    <t>3,855,835,919 VND</t>
  </si>
  <si>
    <t>NO 24A,ALLEY 8, LANE 139, NGUYEN NGOC VU, TRUNG HOA, CAU GIAY, HA NOI, VIET NAM</t>
  </si>
  <si>
    <t>trangphong90@gmail.com</t>
  </si>
  <si>
    <t>Ōsakafu ōsakashiyodogawaku Nishinakajima 3 - 7 - 8</t>
  </si>
  <si>
    <t>THUANPHAT IG</t>
  </si>
  <si>
    <t>KTM Invest Joint Stock Company (KTM INVEST)</t>
  </si>
  <si>
    <t>VU HAI VIET</t>
  </si>
  <si>
    <t>No.23, alley 37/2, group 32, Dich Vong street, Dich Vong ward, Cau Giay district, Ha Noi city</t>
  </si>
  <si>
    <t>0246-675-0989</t>
  </si>
  <si>
    <t>info.ktminvest@gmail.com</t>
  </si>
  <si>
    <t>www.ktm.vn</t>
  </si>
  <si>
    <t>107.433.455 vnđ</t>
  </si>
  <si>
    <t>NGUYEN THI PHUONG THUY</t>
  </si>
  <si>
    <t>Heart of Training</t>
  </si>
  <si>
    <t>Dong Quoc Hamlet Phu Minh Commune Soc Son District Ha Noi City</t>
  </si>
  <si>
    <t>LAI TUAN ANH</t>
  </si>
  <si>
    <t>130-0012 Tokyo to,Sumidaku,Tahei 2-1-3 Kawashima biru 303</t>
  </si>
  <si>
    <t>'08093916888</t>
  </si>
  <si>
    <t>laianh.ktm@gmail.com</t>
  </si>
  <si>
    <t>TRANG AN INTERNATIONAL MANPOWER SUPPLY AND INVESTMENT JOINT STOCK COMPANY (TAMICO Int)</t>
  </si>
  <si>
    <t>LE MAI AN</t>
  </si>
  <si>
    <t>B18 Plot 19 Dinh Cong Urban Area, Dinh Cong Ward, Hoang Mai District, Ha Noi City, Viet Nam</t>
  </si>
  <si>
    <t>https://tamico.com.vn/</t>
  </si>
  <si>
    <t>MANPOWER SUPPLY</t>
  </si>
  <si>
    <t>5.250.568.000 VND</t>
  </si>
  <si>
    <t>DO VAN THAO</t>
  </si>
  <si>
    <t>No.22 Adjacent 12 Van Khe Urban area, La Khe, Ha Dong, Ha Noi</t>
  </si>
  <si>
    <t>office@tamico.com.vn</t>
  </si>
  <si>
    <t>VO VAN THINH</t>
  </si>
  <si>
    <t>2-2-23 Ekiminamicho, Oyama-shi, Tochigi, 323-0822, Japan</t>
  </si>
  <si>
    <t>TAMICO Int</t>
  </si>
  <si>
    <t>02420230999</t>
  </si>
  <si>
    <t>BUI VIET HUNG</t>
  </si>
  <si>
    <t>No.16 TM3C-6 The Manor Centrial Nguyen Xien Street, Thanh Liet Commune, Thanh Tri District, Ha Noi City</t>
  </si>
  <si>
    <t>098-052-8898</t>
  </si>
  <si>
    <t>hhg.manpower@gmail.com</t>
  </si>
  <si>
    <t>http://hoanghungci.com.vn</t>
  </si>
  <si>
    <t>5.136.000.000 VND</t>
  </si>
  <si>
    <t>NGUYEN CONG DIEP</t>
  </si>
  <si>
    <t>manager of training</t>
  </si>
  <si>
    <t>No 60B Nguyen Huy Tuong Street, Thanh Xuan District, Ha Noi City</t>
  </si>
  <si>
    <t>NGUYEN VAN KHU</t>
  </si>
  <si>
    <t>Fukui-ken, Echizen-shi, Fuchu 3 Chome 2-26 3F</t>
  </si>
  <si>
    <t>minhkhuabc@gmail.com</t>
  </si>
  <si>
    <t>HOANGHUNG investment and manpower supply joint stock company (Hoang Hung.,JSC)</t>
  </si>
  <si>
    <t>HOANG HUNG.,JSC</t>
  </si>
  <si>
    <t>Dai Viet Manpower Development Company Limited ( DAI VIET MADE CO.,LTD)</t>
  </si>
  <si>
    <t>NGUYEN THI THU HONG</t>
  </si>
  <si>
    <t xml:space="preserve">19-07 Townhouse, Phu Luong Urban Area, Phu La Ward, Ha Dong District, Ha Noi
</t>
  </si>
  <si>
    <t>024-3998-8009</t>
  </si>
  <si>
    <t>daivietdic@gmail.com</t>
  </si>
  <si>
    <t>SUPPLY OF LABOR</t>
  </si>
  <si>
    <t>6.000.000.000 BILLION</t>
  </si>
  <si>
    <t>19-07 Townhouse, Phu Luong Urban Area, Phu La Ward, Ha Dong District, Ha Noi</t>
  </si>
  <si>
    <t>info@davimade.com</t>
  </si>
  <si>
    <t>DAI VIET MADE CO.,LTD</t>
  </si>
  <si>
    <t>Viet Phat International Development Joint Stock Company (VIETPHAT INT., JSC)</t>
  </si>
  <si>
    <t>Nguyen Trong Huy</t>
  </si>
  <si>
    <t>No 10, 76 Alley, 25 Lane, Giao Quang Quarter, Dai Mo Ward, Nam Tu Liem District, Ha Noi, Viet Nam.</t>
  </si>
  <si>
    <t>0388-404-862</t>
  </si>
  <si>
    <t>vietphatint29@gmail.com</t>
  </si>
  <si>
    <t>https://vietphathr.vn/</t>
  </si>
  <si>
    <t>11 employees (the number of employees involved in sending work): 09 employees</t>
  </si>
  <si>
    <t>Saitamaken Kazoshi Kitakohama 125-2</t>
  </si>
  <si>
    <t>070-8903-6765</t>
  </si>
  <si>
    <t>20221216</t>
  </si>
  <si>
    <t>BARAEN CO.,LTD</t>
  </si>
  <si>
    <t>Pham Tan Cong</t>
  </si>
  <si>
    <t>20 Huynh Lan Khanh Street, Ward 2nd, Tan Binh District, Hochiminh City, Vietnam</t>
  </si>
  <si>
    <t>028-35359907</t>
  </si>
  <si>
    <t>baraen@baraen.vn</t>
  </si>
  <si>
    <t>www.baraen.vn</t>
  </si>
  <si>
    <t>Dispatching labour for overseas working</t>
  </si>
  <si>
    <t>7 billions vietnamdong</t>
  </si>
  <si>
    <t>1.3 billions</t>
  </si>
  <si>
    <t>phamtancong@baraen.vn</t>
  </si>
  <si>
    <t>Tran Ngoc Hoang Thi</t>
  </si>
  <si>
    <t>Tokyo-To, Kunitachi-Shi, Fujimidai 2-3-19</t>
  </si>
  <si>
    <t>nakagawathi@yahoo.co.jp</t>
  </si>
  <si>
    <t>Baraen Services Trading Production Company Limited (BARAEN CO.,LTD)</t>
  </si>
  <si>
    <t>DECO ITC.,JSC</t>
  </si>
  <si>
    <t>Tin Phat Tecnology and Trading Join Stock Company (TINPHATJSC.,)</t>
  </si>
  <si>
    <t>TINPHATJSC.</t>
  </si>
  <si>
    <t>VIETMC.,JSC</t>
  </si>
  <si>
    <t>20221227</t>
  </si>
  <si>
    <t>TRANG AN INTERNATIONAL HUMAN RESOURCES DEVELOPMENT JOINT STOCK COMPANY</t>
  </si>
  <si>
    <t>LUU DANH BINH</t>
  </si>
  <si>
    <t>NO. 84, GROUP 34, BAC CAU STREET, NGOC THUY WARD, LONG BIEN DISTRICT, HANOI CITY, VIET NAM</t>
  </si>
  <si>
    <t>0984-914-119</t>
  </si>
  <si>
    <t>hr@nhanluctrangan.vn</t>
  </si>
  <si>
    <t>nhanluctrangan.vn</t>
  </si>
  <si>
    <t>Joint stock company and 8710: Job introduction; 8730: Labor supply and management; 8560: Study abroad consultant;</t>
  </si>
  <si>
    <t>LE THANH THU</t>
  </si>
  <si>
    <t>NOI THUONG RESIDENTIAL GROUP, DUONG XA COMMUNE, GIA LAM DISTRICT, HA NOI CITY, VIET NAM</t>
  </si>
  <si>
    <t>trangan.hr2022@gmail.com</t>
  </si>
  <si>
    <t>NGUYEN THI HAU</t>
  </si>
  <si>
    <t>171-0033 Tokyo, Toshima-ku, Takada 3-36-15</t>
  </si>
  <si>
    <t>haunguyen0303@gmail.com</t>
  </si>
  <si>
    <t>Nhat Phat BCN Human resource development joint stock company (NHAT PHAT BCN)</t>
  </si>
  <si>
    <t>Duong Thanh Duong</t>
  </si>
  <si>
    <t>18 Hoang Ke Viem, Ward 12, Tan Binh District, Ho Chi Minh City, Vietnam</t>
  </si>
  <si>
    <t>0286653-4546</t>
  </si>
  <si>
    <t>bcn.hcm22@gmail.com</t>
  </si>
  <si>
    <t>https://bcn-hcm.vn/</t>
  </si>
  <si>
    <t>13 (3)</t>
  </si>
  <si>
    <t>Ms. Duong Thanh Duong</t>
  </si>
  <si>
    <t>18 Hoang Ke Viem, Ward 12, Tan Binh District, Ho Chi Minh City, Vietnam; No. 16, Street C22, Ward 12, Tan Binh District, Ho Chi Minh City, Vietnam</t>
  </si>
  <si>
    <t>'0286653-4546</t>
  </si>
  <si>
    <t>MORIYA HITOSHI</t>
  </si>
  <si>
    <t>3 Chome, Taito-ku, Tokyo, Japan</t>
  </si>
  <si>
    <t>090 6942 4966</t>
  </si>
  <si>
    <t>moriya.kaiyo@gmail.com</t>
  </si>
  <si>
    <t>NHAT PHAT BCN</t>
  </si>
  <si>
    <t>huyennt.reiwa@gmail.com</t>
  </si>
  <si>
    <t>https://reiwajsc.vn/</t>
  </si>
  <si>
    <t>Makiko Kondo</t>
  </si>
  <si>
    <t>3-6-22-305 Wakabayashi, Setagaya-Ku, Tokyo</t>
  </si>
  <si>
    <t>07089751047</t>
  </si>
  <si>
    <t>reiwavn.kondo@gmail.com</t>
  </si>
  <si>
    <t>VNUA-IDS CO.,LTD</t>
  </si>
  <si>
    <t>HALINCO.,JSC</t>
  </si>
  <si>
    <t>JIS.,JSC</t>
  </si>
  <si>
    <t>BCN HR.,JSC</t>
  </si>
  <si>
    <t>JIS Human Development Joint Stock Company (JIS., JSC)</t>
  </si>
  <si>
    <t>Mr.HOANG MINH DIEU</t>
  </si>
  <si>
    <t>No.164, Nguyen Dong Chi St., Cau Dien Ward, Nam Tu Liem Dist., Hanoi, Vietnam</t>
  </si>
  <si>
    <t>024-6658-4242</t>
  </si>
  <si>
    <t>cskh@jis-edu.com</t>
  </si>
  <si>
    <t>http://nhanlucjis.vn/</t>
  </si>
  <si>
    <t>Training and sending Vietnamese students and labourers abroad under contract</t>
  </si>
  <si>
    <t>VND 6,000,000,000 (in 2022)</t>
  </si>
  <si>
    <t>9 employees involved in sending workers abroad (out of total 62 staff members)</t>
  </si>
  <si>
    <t>Ms. VU THI UT TRANG</t>
  </si>
  <si>
    <t>2-5-13 Motomachi, Urawa Ward, Saitama City, Saitama Prefecture, Japan</t>
  </si>
  <si>
    <t>080-6221-6886</t>
  </si>
  <si>
    <t>contact@jis-edu.com</t>
  </si>
  <si>
    <t>BCN International Supplementary Human Resources Joint Stock Company (BCN HR .,JSC)</t>
  </si>
  <si>
    <t>NGUYEN DUC QUANG</t>
  </si>
  <si>
    <t>BT9 – NO12, Dich Vong New urban area, Dich Vong Ward, Cau Giay District, Ha Noi City, Viet Nam</t>
  </si>
  <si>
    <t>bcnhr.vn@gmail.com</t>
  </si>
  <si>
    <t>bcnhr.com.vn</t>
  </si>
  <si>
    <t>Provision and management of labour resources</t>
  </si>
  <si>
    <t>104.068.000 VND (2021)</t>
  </si>
  <si>
    <t>Le Thi Lan Huong (MRS)</t>
  </si>
  <si>
    <t>Organize training programs on vocational skills, foreign languages, and vocational orientation for employees</t>
  </si>
  <si>
    <t>INVESTMENT DEVELOPMENT AND SERVICE OF VIET NAM NATIONAL UNIVERSITY OF AGRICULTURE COMPANY LIMITED (VNUA-IDS CO.,LTD)</t>
  </si>
  <si>
    <t>TRUONG HA THAI</t>
  </si>
  <si>
    <t>Viet Nam National University of Agricultural, Trau Quy town, Gia Lam district, Ha Noi city</t>
  </si>
  <si>
    <t>024-3676-2116</t>
  </si>
  <si>
    <t>consultant@vnua.edu.vn</t>
  </si>
  <si>
    <t>Ids.vnua.edu.vn</t>
  </si>
  <si>
    <t>Other professional, scientific and technological activities not yet classified (Details: Consulting on agronomy, consulting on environment, consulting on technology; consulting on planning for use; consulting on implementation. land inventory; mapping the current status of land use; environmental monitoring services, statistical consulting, land inventory, environmental services related to biology; fertilizer testing)</t>
  </si>
  <si>
    <t>9.734.163.147 VND</t>
  </si>
  <si>
    <t>25 (in which there are 08 employees in charge of sending workers to Technical Intern Training Program)</t>
  </si>
  <si>
    <t>NGUYEN XUAN DAI</t>
  </si>
  <si>
    <t>Director of service center</t>
  </si>
  <si>
    <t>SERVICE CENTER - DORMITORY B2 - VIETNAM NATIONAL UNIVERSITY OF AGRICULTURAL - TRAU QUY - GIA LAM - HANOI</t>
  </si>
  <si>
    <t>Halinco Joint Stock Company (HALINCO.,JSC)</t>
  </si>
  <si>
    <t>NGUYEN MANH HA</t>
  </si>
  <si>
    <t>No. 5BS2 – 8 The Manor Central Park Villa , Nguyen Xien Street, Dai Kim Ward, Hoang Mai District, Hanoi City, Vietnam.</t>
  </si>
  <si>
    <t>090-101-1188</t>
  </si>
  <si>
    <t>024-3689-1919</t>
  </si>
  <si>
    <t>halinco.info@gmail.com</t>
  </si>
  <si>
    <t>halinco.com.vn</t>
  </si>
  <si>
    <t>Code of the business lines Name of the business lines 4322 Installation of water supply, drainage, heating and air conditioning systems 4330 Construction finishing works 4511 Wholesale of automobiles and other motor vehicles 4512 Retail of passenger cars (9 seats or less) 4520 Maintenance and repair of cars and other motor vehicles 4542 Maintenance and repair of motorbikes and motorcycles 4610 Agents, brokers, auctions of goods (Except for asset auction activities) 4620 Wholesale of agricultural and forestry raw material (except wood and bamboo) and live animals. 4649 Wholesale of housewares 4659 Wholesale of machinery, equipment and other spare parts. 4662 Wholesale of metal and metal ores 4663 Wholesale of materials and other installation equipment in construction. 0118 Growing vegetables, different beans and flowers. 0141 Raising buffaloes and cows, and producing buffalo and cow breeds. 0150 Cultivation, mixed husbandry 0161 Farming service activities 0162 Husbandry service activities 0321 Marine aquaculture 0710 Iron ore mining 8292 Packaging service 8299 Other business support services and activities that are not elsewhere classified. 8531 Primary training 8532 Secondary training 8533 College training 8559 Other educational activities that are not elsewhere classified 8560 Educational support services: Details: - Educational consulting, - Educational advisory service, - Educational testing assessment service, - Dịch vụ kiểm tra giáo dục, - Organizing student exchange programs. - Study abroad consulting ( Clause 2 Article 106 Decree No 46/2017/NĐ-CP) 7410 Professional design activities 7490 Other professional, scientific and techonological activities that are not elsewhere classified Details: translating, interpreting, and visa consultation. 4722 Retail of food in specialized stores 0722 Mining other type of metal ores not containing iron. 0730 Mining precious metal ores 0810 Exploitation of stone, sand, gravel and clay 0899 Other mining activities that are not elsewhere classified 0990 Other mining supporting services and activities. 1010 Processing and preserving meat and meat products 1020 Processing and preserving seafood and aquatic products 1030 Processing and preserving vegetables 1391 Manufacture of knitted fabrics, crocheted fabrics and other nonwovens 1392 Manufacture of ready-made textiles (except apparel) 1393 Manufacture of carpets, blankets and mattress 1394 Manufacture of braids and nets 1410 Sewing of clothing (except fur clothing) 1420 Manufacture of fur products 1430 Manufacture of knitted and crocheted garments 2220 Manufacture of products from plastic 2391 Manufacture of refractory products 2392 Manufacture of building materials from clay 2393 Manufacture of other ceramic products 2394 Manufacture of cement, lime and gypsum 2395 Manufacture of concrete and products from concrete, cement and lime. 2396 Cutting, shaping and finishing stones 2399 Manufacture of products from other non-metallic minerals that are not elsewhere classified 2410 Manufacture of iron, steel and cast iron 2431 Casting iron, and steel 2592 Machining, processing and coating of metal 2610 Manufacture of electronic components 2640 Manufacture of consumer electronic products 4933 Freight transport by road 4940 Pipeline transportation 5012 Coastal freight and ocean 5224 Cargo handling 5510 Short-term accommodation services: Details: - Hotel; - villas or short-term accommodation serviced apartments; - Guest house, motels providing short-stay services; - motel, dorm rooms and other short-term accommodation services. 5610 Restaurants and mobile catering services 5621 Providing catering services under occasional contracts with customers 5629 Other food service 7810 (Main) Activities of labor, and employment agencies, consulting, introduction and brokerage centers 7820 Temporarily supply of labor 7830 Supply and management of labor resources: Details: - Supply and management of domestic labor resources - Supply and management of labor resources to work abroad 7911 Travel agency 7912 Travel tour operator 7990 Reservation services and relevant support services related to tour promotion and organization. 8219 Photocopy, and preparing documents and other special office support activities. Details: - Photocopy, and preparing documents and other special office support activities. 3315 Repair and maintenance of means of transport (except for cars, motorbikes, and other type of motor vehicles) 3830 Recycling scrap 3900 Pollution treatment and other waste management 4101 Building houses 4102 Building a house not for living 4211 Building railway construction 4212 Building road construction 4221 Building electrical construction 4222 Building water supply and drainage construction 4223 Building telecommunications and communication construction 4229 Building other public construction 4291 Building irrigation construction 4292 Building mining construction 4293 Building processing and manufacturing construction 4299 Building other civil engineering constructions 4321 Installation of electrical systems 4752 Retail sale of hardware, paints, glass and other installation equipment in specialized stores 4773 Other retail sale of new goods in specialized stores</t>
  </si>
  <si>
    <t>12 people</t>
  </si>
  <si>
    <t>NGUYEN VAN HUYNH</t>
  </si>
  <si>
    <t>DIRECTOR OF TRAINING CENTER</t>
  </si>
  <si>
    <t>Block 2, Lot TT01B, Southwest New Urban Area, Linh Dam Lake, Hoang Liet Ward, Hoang Mai District, Hanoi City, Vietnam</t>
  </si>
  <si>
    <t>‘097-441-7676</t>
  </si>
  <si>
    <t>NGUYỄN HỮU QUÝ</t>
  </si>
  <si>
    <t>NGUYEN HUU QUY</t>
  </si>
  <si>
    <t>JAPAN, SHIZUOKA, IWATA, KAMIOKADA, 1112-7 IWATA GRACE MANSOIN NO.1 105</t>
  </si>
  <si>
    <t>‘ 0906-466-2807</t>
  </si>
  <si>
    <t>nguyenhuuquy1128@gmail.com</t>
  </si>
  <si>
    <t>G plus international manpower Joint stock company ( G PLUS MANPOWER)</t>
  </si>
  <si>
    <t>NGUYEN THI PHUONG MAI</t>
  </si>
  <si>
    <t>No. 53- TT9 Van Phu urban area, Phu La ward, Ha Dong district, Hanoi city, Vietnam</t>
  </si>
  <si>
    <t>024-6686-0818</t>
  </si>
  <si>
    <t>gplus.vnjp@gmail.com</t>
  </si>
  <si>
    <t>http://gplus-vnjp.vn</t>
  </si>
  <si>
    <t>Supply and management of labor resources. ( Detail : Supply and management of domestic labor resources, Supply and management of labor resources to work abroad.)</t>
  </si>
  <si>
    <t>5.168.000.000 VNĐ</t>
  </si>
  <si>
    <t>VU TRI TIEP</t>
  </si>
  <si>
    <t>SAITAMA- JAPAN</t>
  </si>
  <si>
    <t>NGUYEN NHU NHAN</t>
  </si>
  <si>
    <t>38 road, Ba Huyen street, Khac Niem ward, Bac Ninh city, Bac Ninh Provinces, Viet Nam</t>
  </si>
  <si>
    <t>0977-328-686</t>
  </si>
  <si>
    <t>nhanlucnhantai@gmail.com</t>
  </si>
  <si>
    <t>LE THI THU GIANG</t>
  </si>
  <si>
    <t>giangle.traci12@gmail.com</t>
  </si>
  <si>
    <t>NGUYEN MINH THUAN</t>
  </si>
  <si>
    <t>Corporate Murai II 201, 2-2-6 Yokogawa, Sumida-ku, Tokyo</t>
  </si>
  <si>
    <t>G PLUS MANPOWER</t>
  </si>
  <si>
    <t>Nhan Tai human resources supply and training joint stock company (NHAN TAI)</t>
  </si>
  <si>
    <t>xkldnhantai.vn</t>
  </si>
  <si>
    <t>human resources supply and training</t>
  </si>
  <si>
    <t>82.800.000 VND</t>
  </si>
  <si>
    <t>training director</t>
  </si>
  <si>
    <t>080-2888-2220</t>
  </si>
  <si>
    <t>nguyenthuan-nhantai@gmail</t>
  </si>
  <si>
    <t>NHAN TAI</t>
  </si>
  <si>
    <t>No. 06 Lane 40 Tran Vy, Mai Dich Ward, Cau Giay District, Hanoi City, Viet Nam</t>
  </si>
  <si>
    <t>info@yamato-hr.com.vn</t>
  </si>
  <si>
    <t>https://yamato-hr.com.vn</t>
  </si>
  <si>
    <t>458.838.820 dong</t>
  </si>
  <si>
    <t xml:space="preserve">6.000.000.000 </t>
  </si>
  <si>
    <t>NHANVIET ID.,JSC</t>
  </si>
  <si>
    <t>Nhan Viet Investment and Development Joint Stock Company (NHANVIET ID.,JSC)</t>
  </si>
  <si>
    <t>nhanviet.com.vn</t>
  </si>
  <si>
    <t>Dong Nhan Hamlet, Hai Boi Commune, Dong Anh District, Hanoi City</t>
  </si>
  <si>
    <t>ngocltb@jis-edu.com</t>
  </si>
  <si>
    <t>ANDUONG GROUP</t>
  </si>
  <si>
    <t>NHAN LUC ABC JAPAN</t>
  </si>
  <si>
    <t>An Duong Group Development Joint Stock Company (ANDUONG GROUP)</t>
  </si>
  <si>
    <t>Hoang Thi Van Anh (Mrs.)</t>
  </si>
  <si>
    <t>Le Xa Hamlet, Mai Lam Commune, Dong Anh District, Hanoi City, Vietnam</t>
  </si>
  <si>
    <t>(+84) 948-388-988</t>
  </si>
  <si>
    <t>quang.anduonggroup@gmail.com</t>
  </si>
  <si>
    <t>anduonggroupvietnam.com.vn</t>
  </si>
  <si>
    <t>Joint Stock Company, Supply and management of labor resources</t>
  </si>
  <si>
    <t>Vuong Xuan Cuong (Mr.)</t>
  </si>
  <si>
    <t>No.2 Hamlet, Tan Hoa Commune, Quoc Oai District, Hanoi, Vietnam</t>
  </si>
  <si>
    <t>096-735-9872</t>
  </si>
  <si>
    <t>quanganh1515@gmail.com</t>
  </si>
  <si>
    <t>Nguyen Van Hoi, Saitama ken - saitama shi - sakura ku - nishibori 2-10-36-302</t>
  </si>
  <si>
    <t>Nguyen Van Hoi (Mr.)</t>
  </si>
  <si>
    <t>Saitama ken - saitama shi - sakura ku - nishibori 2-10-36-302</t>
  </si>
  <si>
    <t>070-1057-6789</t>
  </si>
  <si>
    <t>ABC Japan manpower development joint stock company</t>
  </si>
  <si>
    <t>Vu Ngoc Chien</t>
  </si>
  <si>
    <t>Km17, Highway 32, Cao Trung village, Duc Giang commune, Hoai Duc district, Ha Noi capital, Vietnam</t>
  </si>
  <si>
    <t>lienhe.abc@gmail.com</t>
  </si>
  <si>
    <t>www.abcjapan.com.vn</t>
  </si>
  <si>
    <t>Supply and management of labor resources Detail: - Supply and management of domestic labor resources - Service activities to send workers to work abroad</t>
  </si>
  <si>
    <t>Phung Thuong Commune, Phuc Tho District, Hanoi capital, Vietnam</t>
  </si>
  <si>
    <t>NGUYEN HOANG DUC (Sato Masaki)</t>
  </si>
  <si>
    <t>261-1 Nakashioda, Narumi-chō, Midori-ku, Nagoya, Aichi-ken</t>
  </si>
  <si>
    <t>090-9189-2529</t>
  </si>
  <si>
    <t>sato@abcjapan.co.jp</t>
  </si>
  <si>
    <t>HAI PHONG TRADING INVESTMENT AND CONSTRUCTION MTV COMPANY LIMITED</t>
  </si>
  <si>
    <t xml:space="preserve">4th Floor, 19 Tran Thu Do Street, Hoang Liet Ward, Hoang Mai District, Hanoi City, Vietnam
</t>
  </si>
  <si>
    <t>GLOBAL PN CO.,LTD</t>
  </si>
  <si>
    <t>Global PN company limited (GLOBAL PN CO.,LTD)</t>
  </si>
  <si>
    <t>Ha Noi</t>
  </si>
  <si>
    <t>New Sao Kim Human Resources Joint Stock Company (NEWSAOKIM.,JSC)</t>
  </si>
  <si>
    <t>Vu Thi Hoang Thanh</t>
  </si>
  <si>
    <t>No.05 DV16, Tay Nam Linh Dam, Hoang Liet ward , Hoang Mai district, Hanoi city, Vietnam</t>
  </si>
  <si>
    <t>0335-485-555</t>
  </si>
  <si>
    <t>newsaokim@gmail.com</t>
  </si>
  <si>
    <t>sakico.vn</t>
  </si>
  <si>
    <t>8000000000 VND</t>
  </si>
  <si>
    <t>1000000000 VND</t>
  </si>
  <si>
    <t>096-969-4200</t>
  </si>
  <si>
    <t>sakico.jscnv@gmail .com</t>
  </si>
  <si>
    <t>Nguyen Thi Huong Phan</t>
  </si>
  <si>
    <t>sakico.jp1@gmail.com</t>
  </si>
  <si>
    <t>NEWSAOKIM.,JSC</t>
  </si>
  <si>
    <t>No 6, lane 36, Xuan La street, Xuan La ward, Tay Ho district, Hanoi city, Vietnam</t>
  </si>
  <si>
    <t>Kaizen International Manpower Joint Stock Company (KAIZEN MANPOWER)</t>
  </si>
  <si>
    <t>KAIZEN MANPOWER</t>
  </si>
  <si>
    <t>No 36, Nguyen Thi Dinh Street, 14 Block, Quang Trung Ward, Vinh city, Nghe An Province</t>
  </si>
  <si>
    <t>14th Floor, VP2, Sun Square, No 21, Le Duc Tho Street, My Dinh 2 ward, Nam Tu Liem District, Ha Noi City, Vietnam.</t>
  </si>
  <si>
    <t>Phan Trong Thai</t>
  </si>
  <si>
    <t xml:space="preserve"> 15th Floor, Intracom 2 Office Buiding, No 33, Cau Dien Street, Phuc Dien Ward, Bac Tu Liem District, Ha Noi, Viet Nam </t>
  </si>
  <si>
    <t>024.66565458</t>
  </si>
  <si>
    <t>http://media-hr.vn</t>
  </si>
  <si>
    <t>media.hr.vn@gmail.com</t>
  </si>
  <si>
    <t>307.000.000 VND</t>
  </si>
  <si>
    <t>12 persons (in which reponsible for Japan market: 09 persons)</t>
  </si>
  <si>
    <t>Bui Thi Tuyet</t>
  </si>
  <si>
    <t xml:space="preserve">024 - 66565458 </t>
  </si>
  <si>
    <t>Training Manager</t>
  </si>
  <si>
    <t>Duong Xa, Gia Lam, Ha Noi</t>
  </si>
  <si>
    <t>Bao Ngoc Viet Human Resources Joint Stock Company (VIE BAONGOC.,JSC)</t>
  </si>
  <si>
    <t>Mai An Nam International Manpower Joint Stock Company (MANIM.JSC)</t>
  </si>
  <si>
    <t>NGO THI THANH MAI</t>
  </si>
  <si>
    <t>No. TT7-C50 Van Quan urban, Van Quan ward, Ha Dong district, Ha Noi city, Viet Nam.</t>
  </si>
  <si>
    <t>sonmaivn@yahoo.com</t>
  </si>
  <si>
    <t>https://maiannam.com.vn/</t>
  </si>
  <si>
    <t>Temporary labor supply service; Supply and management of domestic labor resources</t>
  </si>
  <si>
    <t>8 (3)</t>
  </si>
  <si>
    <t>Zone 9, Tan Thanh street, Tan Dan ward, Viet Tri city, Phu Tho province, Việt Nam.</t>
  </si>
  <si>
    <t>Aichiken Toyoakeshi Futamuradai 6-1-1 Toyoakedanchi 25-404</t>
  </si>
  <si>
    <t>xuankyu123@gmail.com</t>
  </si>
  <si>
    <t>MANIM.JSC</t>
  </si>
  <si>
    <t>CHJSC</t>
  </si>
  <si>
    <t>N-CONNECT.,JSC</t>
  </si>
  <si>
    <t>N-Connect joint stock company (N-CONNECT.,JSC)</t>
  </si>
  <si>
    <t>Le Thu Trang</t>
  </si>
  <si>
    <t>024-6658-7353</t>
  </si>
  <si>
    <t>info@n-connect.com.vn</t>
  </si>
  <si>
    <t>https://n-connect.com.vn/</t>
  </si>
  <si>
    <t>Service activities of sending Vietnamese workers to work abroad under contracts</t>
  </si>
  <si>
    <t>Director of training and knowledge center</t>
  </si>
  <si>
    <t>3rd and 4th floor, A3 building, Lai Xa Industrial Complex, Km14, National Highway 32 Lai Xa, Kim Chung commune, Hoai Duc district, Hanoi city</t>
  </si>
  <si>
    <t>Pham Quang Huy</t>
  </si>
  <si>
    <t>535-0031 Osaka-shi, Asashi -ku, Takadono 4-22-5-1114</t>
  </si>
  <si>
    <t>84-080-4706-1002</t>
  </si>
  <si>
    <t>TRINH DIEM HANG</t>
  </si>
  <si>
    <t>Ngoc Lich Hamlet, Trung Trac Commune, Van Lam Dist., Hung Yen Province</t>
  </si>
  <si>
    <t>cptmchauhung@gmail.com</t>
  </si>
  <si>
    <t>chauhung.com.vn</t>
  </si>
  <si>
    <t>8.570.000.000VND</t>
  </si>
  <si>
    <t>Trinh Dinh Linh</t>
  </si>
  <si>
    <t>Staff</t>
  </si>
  <si>
    <t>Le Thi Bich Thu</t>
  </si>
  <si>
    <t>Osaka, Sakai Shi, Kita ku, Nakamura Cho 451-4</t>
  </si>
  <si>
    <t>bichthu3008@gmail.com</t>
  </si>
  <si>
    <t>CHAU HUNG JOINT STOCK COMPANY (CHJSC)</t>
  </si>
  <si>
    <t>8.000.000 VND</t>
  </si>
  <si>
    <t>tinphatjsc.vn</t>
  </si>
  <si>
    <t>Truong Phat Group international joint stock company (TP GROUP,.JSC)</t>
  </si>
  <si>
    <t>Nguyen Tien Hoan</t>
  </si>
  <si>
    <t>BT M07-L09, Zone A, Duong Noi New Urban Area, To Huu Street, La Khe Ward, Ha Dong District, Ha Noi City, Vietnam</t>
  </si>
  <si>
    <t>024-2212-1188</t>
  </si>
  <si>
    <t>tpgroup.jsc@gmail.com</t>
  </si>
  <si>
    <t>http://truongphat-group.com.vn/</t>
  </si>
  <si>
    <t>HANOI</t>
  </si>
  <si>
    <t>6.812.876.218 (vnd)</t>
  </si>
  <si>
    <t>27 (09)</t>
  </si>
  <si>
    <t>KHUAT THI HUONG</t>
  </si>
  <si>
    <t>director of training center</t>
  </si>
  <si>
    <t>College of Science and Technology at Duc Thuong Commune, Hoai Duc dictrict, Hanoi City, Vietnam.</t>
  </si>
  <si>
    <t>024.6292.8693</t>
  </si>
  <si>
    <t>info@truongphat-group.com.vn</t>
  </si>
  <si>
    <t>Tran Duc Minh</t>
  </si>
  <si>
    <t>AICHIKEN, NAGOYASHI, NAKAGAWAKU, NISHIFUSHIYA 3-401-3-605</t>
  </si>
  <si>
    <t>070-4078-0549</t>
  </si>
  <si>
    <t>TP GROUP,.JSC</t>
  </si>
  <si>
    <t>Pham Thi Le</t>
  </si>
  <si>
    <t>No. 04BT3, Lane 8, Thang Long Boulevard, Me Tri Ward, Nam Tu Liem District, Hanoi City, Vietnam</t>
  </si>
  <si>
    <t>http://namhongjp.com.vn</t>
  </si>
  <si>
    <t>Ngo Anh Duc</t>
  </si>
  <si>
    <t>Ba Chu Hamlet, Van Noi Village, Dong Anh District, Ha Noi City, Vietnam</t>
  </si>
  <si>
    <t>096-3097-886</t>
  </si>
  <si>
    <t>daotao@namhongjp.com</t>
  </si>
  <si>
    <t>173 - 0033, Tokyo-to, Itabashi-ku,Oyamanishi 54 - 15 - 501</t>
  </si>
  <si>
    <t>070-1536-3190</t>
  </si>
  <si>
    <t>nguyenhien8385@gmail.com</t>
  </si>
  <si>
    <t>TAM QUY.,JSC</t>
  </si>
  <si>
    <t>TAM QUY COMMERCIAL JOINT STOCK COMPANY (TAM QUY.,JSC)</t>
  </si>
  <si>
    <t>No 17, Alley 28, Chu Huy Man Street, Phuc Dong Ward, Long Bien District, Hanoi, Vietnam</t>
  </si>
  <si>
    <t>Le Dang Huy</t>
  </si>
  <si>
    <t>3/9/1 Sumiyoshi, Hakata-ku, Fukuoka-ken, Japan</t>
  </si>
  <si>
    <t>09078355369</t>
  </si>
  <si>
    <t>sales@3q-inc.asia</t>
  </si>
  <si>
    <t>DO THANH SON</t>
  </si>
  <si>
    <t>Lot 12-LK22, Van Canh new urban area, Van Canh Commune, Hoai Duc District, Ha Noi City, Viet Nam</t>
  </si>
  <si>
    <t>024-3392-5858</t>
  </si>
  <si>
    <t>mysongroup58@gmail.com</t>
  </si>
  <si>
    <t>http://gmsvietnam.com.vn</t>
  </si>
  <si>
    <t>PHAM THI THUY</t>
  </si>
  <si>
    <t>Training Center Manager</t>
  </si>
  <si>
    <t>phamthithuy.gms@gmail.com</t>
  </si>
  <si>
    <t>y.huyennt@gmail.com</t>
  </si>
  <si>
    <t>GMS HANOI</t>
  </si>
  <si>
    <t>GMS HA NOI JOINT STOCK COMPANY (GMS HANOI)</t>
  </si>
  <si>
    <t>PHUONG DONG IMEX.,JSC</t>
  </si>
  <si>
    <t>NALS GROUP.,JSC</t>
  </si>
  <si>
    <t>Phuong Dong Import - Export And Human Resource Development Joint Stock Company(PHUONG DONG IMEX., JSC)</t>
  </si>
  <si>
    <t>NGUYEN THI MINH LY</t>
  </si>
  <si>
    <t>Số 11, ngõ 68, đường Tân Triều, Xã Tân Triều, Huyện Thanh Trì, Thành phố Hà Nội, Việt Nam</t>
  </si>
  <si>
    <t>024-3854-8998</t>
  </si>
  <si>
    <t>phuongdongjsc.xkld@gmail.com</t>
  </si>
  <si>
    <t>https://phuongdongxkld.vn</t>
  </si>
  <si>
    <t>- Supply and management of labor resources; Details: Service activities of sending workers to work abroad - Activities of centers, consulting agents, introducing and brokering labor and jobs; Details: Employment service activities - Wholesale fabrics, readymade garments, shoes - General wholesale (Except for goods banned by the state)</t>
  </si>
  <si>
    <t>2.008.290.930 VNĐ (Year 2022)</t>
  </si>
  <si>
    <t>Long Bien Vocational College, No. 756 Nguyen Van Linh, Sai Dong, Long Bien District, City. Hanoi</t>
  </si>
  <si>
    <t>NGUYEN THI HIEN</t>
  </si>
  <si>
    <t>270-0002 Chiba Ken, Urayasu Shi, Kitazakae 1-4-15 Cosmos Urayasu</t>
  </si>
  <si>
    <t>zer.hp1@gmail.com</t>
  </si>
  <si>
    <t>Als Group Aviation Labor Supply Joint Stock Company (NALS GROUP.,JSC)</t>
  </si>
  <si>
    <t>NGUYEN BUI LAM</t>
  </si>
  <si>
    <t>No. 106 Hong Tien Street, Bo De Ward, Long Bien District, Ha Noi City, Viet Nam</t>
  </si>
  <si>
    <t>admin@als-group.vn</t>
  </si>
  <si>
    <t>als-group.vn</t>
  </si>
  <si>
    <t>Supply and manage labor resources</t>
  </si>
  <si>
    <t>146.195.575 vnd</t>
  </si>
  <si>
    <t>Classroom at No.16B2, Group7, Phuc Dong Ward, Long Bien District, Ha Noi City, Viet Nam and boarding area at Construction Machinery Technical College at No.73 Co Bi, TrauQuy Town, Gia Lam District, Ha Noi City, Viet Nam</t>
  </si>
  <si>
    <t>center@als-group.vn</t>
  </si>
  <si>
    <t>NGUYEN THANH LONG</t>
  </si>
  <si>
    <t>Tokyo-to, Toshima-ku, Sugamo 3-34-10, Iguru Sugamo 601</t>
  </si>
  <si>
    <t>contact@als-group.vn</t>
  </si>
  <si>
    <t>818013446640</t>
  </si>
  <si>
    <t>TRUONG THINH INTERNATIONAL MANPOWER JOINT STOCK COMPANY (TRUONGTHINH IMC)</t>
  </si>
  <si>
    <t>DOAN TUAN MINH</t>
  </si>
  <si>
    <t>No.8 Lane 4 Duong Dinh Nghe street, Yen Hoa ward, Cau Giay district, Hanoi city, Vietnam.</t>
  </si>
  <si>
    <t>0373-155-866</t>
  </si>
  <si>
    <t>truongthinhimc@gmail.com</t>
  </si>
  <si>
    <t>http://truongthinhimg.com.vn/</t>
  </si>
  <si>
    <t>Supplying and management manpower labour resources</t>
  </si>
  <si>
    <t>6.084.000.000 VND</t>
  </si>
  <si>
    <t>36 (12)</t>
  </si>
  <si>
    <t>NGUYEN DANG GIANG</t>
  </si>
  <si>
    <t>G2 Building - Vietinbank Training and Human Resource Development College , Van Canh Commune, Hoai Duc District, Hanoi City, Vietnam</t>
  </si>
  <si>
    <t>0373-155-866 or 0397-593-548</t>
  </si>
  <si>
    <t>LE MINH ANH</t>
  </si>
  <si>
    <t>81-90 6140 7592</t>
  </si>
  <si>
    <t>TRUONGTHINH IMC</t>
  </si>
  <si>
    <t>Le Quang Huy</t>
  </si>
  <si>
    <t>No 06, LK02, Ha Tri Residential  and Service Land Area, Ha Cau Ward, Ha Dong District, Ha Noi, Viet Nam</t>
  </si>
  <si>
    <t>longkh@trasesco.com</t>
  </si>
  <si>
    <t>13(10)</t>
  </si>
  <si>
    <t>INTERNATIONAL HTC GROUP.,JSC</t>
  </si>
  <si>
    <t>HTC Group International Cooperation Joint Stock Company (International HTC Group.,JSC)</t>
  </si>
  <si>
    <t>No 20/41/197 Phuc Loi, Phuc Loi Ward, Long Bien District, Ha Noi, Viet Nam</t>
  </si>
  <si>
    <t>0862617774</t>
  </si>
  <si>
    <t>company@htcgroup.vn</t>
  </si>
  <si>
    <t>http://htcgroup.vn</t>
  </si>
  <si>
    <t>Hoang Thi Ngoc Bich</t>
  </si>
  <si>
    <t>info@haio.vn</t>
  </si>
  <si>
    <t>Nguyen Ba Luong</t>
  </si>
  <si>
    <t>0977992168</t>
  </si>
  <si>
    <t>luongcm@polimexhr.com.vn</t>
  </si>
  <si>
    <t>luongcm@vinaserco.com.vn</t>
  </si>
  <si>
    <t>SCJV Support Connections Japan Viet Nam Joint Stock Company(SCJV)</t>
  </si>
  <si>
    <t>Nguyen Van Quoc</t>
  </si>
  <si>
    <t>No 9. Tran Vi street , Mai Dich Ward, Cau Giay District, Ha Noi city, Viet Nam</t>
  </si>
  <si>
    <t>+84 903-201-133</t>
  </si>
  <si>
    <t>Scjv.vn@gmail.com</t>
  </si>
  <si>
    <t>www.scjv.com.vn</t>
  </si>
  <si>
    <t>services for labor export working abroad follow contracts</t>
  </si>
  <si>
    <t>50.000 USD</t>
  </si>
  <si>
    <t>An Thuong Ward, Hai Duong City, Viet Nam</t>
  </si>
  <si>
    <t>+84 985-452-888</t>
  </si>
  <si>
    <t>NguyenQuocvnjp@gmail.com</t>
  </si>
  <si>
    <t>Tuong Duy Thang</t>
  </si>
  <si>
    <t>7-101 Wistaria, Nishiarai, Adachi Ku, Tokyo</t>
  </si>
  <si>
    <t>namhd070185@gmail.com</t>
  </si>
  <si>
    <t>SCJV</t>
  </si>
  <si>
    <t>20230518</t>
  </si>
  <si>
    <t>Ha Tay Tourism Joint Stock Company (HATTOCO)</t>
  </si>
  <si>
    <t>Do Huu Hoa</t>
  </si>
  <si>
    <t>No. 22-24 Tran Hung Dao Street, Nguyen Trai Ward, Ha Dong District, Ha Noi City, Viet Nam.</t>
  </si>
  <si>
    <t>024-3351-0987</t>
  </si>
  <si>
    <t>hattoco24@gmail.com</t>
  </si>
  <si>
    <t>https://hattoco.vn</t>
  </si>
  <si>
    <t>Activities of travel agents and tour operators</t>
  </si>
  <si>
    <t>2.976.628.024 VND</t>
  </si>
  <si>
    <t>No. 19-20 LK 11, Xa La Urban Area, Phuc La Ward, Ha Dong District, Ha Noi City, VietNam.</t>
  </si>
  <si>
    <t>024-3311-3322</t>
  </si>
  <si>
    <t>hattoco.jp@gmail.com</t>
  </si>
  <si>
    <t>Ngo Quang Huan</t>
  </si>
  <si>
    <t>T 556-0014 Bijitaru H&amp;M No. 508, 3-4-13 Daikoku, Naniwa-ku, Osaka-shi, Osaka-Fu</t>
  </si>
  <si>
    <t>080-5234-4788</t>
  </si>
  <si>
    <t>quanghuantnut1992@gmail.com</t>
  </si>
  <si>
    <t>Midori International Human Resources Joint Stock Company (MDR.,JSC)</t>
  </si>
  <si>
    <t>Vu Thi Thu Thuy</t>
  </si>
  <si>
    <t>2th Floor, CT2 Hateco Apollo Building, Phuong Canh Ward, Nam Tu Liem District, Ha Noi City, Viet Nam</t>
  </si>
  <si>
    <t>024-3203-6386</t>
  </si>
  <si>
    <t>info@midorihr.com</t>
  </si>
  <si>
    <t>www.midorihr.vn</t>
  </si>
  <si>
    <t>Human Resources</t>
  </si>
  <si>
    <t>Pham Thi Diu</t>
  </si>
  <si>
    <t>812-0016 Fukuoka Ken, Fukuoka Shi, Hakataku, Hakataeki Minami, 2 Chome 13-18, Hirukuresuto Hakataeki 1207</t>
  </si>
  <si>
    <t>080-5256-7999</t>
  </si>
  <si>
    <t>momiji.diu@gmail.com</t>
  </si>
  <si>
    <t>HATTOCO</t>
  </si>
  <si>
    <t>MDR.,JSC</t>
  </si>
  <si>
    <t>368.000.000 VND</t>
  </si>
  <si>
    <t>272-0832 Chiba- ken, Ichikawa- shi, Soya 8-2-13-2F</t>
  </si>
  <si>
    <t>DHM Investment and Labor Supply Joint Stock Company ( DHM ILS.,JSC)</t>
  </si>
  <si>
    <t>Bui Anh Huong</t>
  </si>
  <si>
    <t>No.03, Row-house 45, Service land area 20A, 20B, Duong Noi Ward, Ha Dong District, Hanoi City, Vietnam</t>
  </si>
  <si>
    <t>09-8307-6178</t>
  </si>
  <si>
    <t>hoanghungmanpower@gmail.com</t>
  </si>
  <si>
    <t>https://dhmglobal.com.vn</t>
  </si>
  <si>
    <t>Supply and Management of Labor Resources</t>
  </si>
  <si>
    <t>VND 5.550.000.000</t>
  </si>
  <si>
    <t>VND 8.700.000.000 (in 2021)</t>
  </si>
  <si>
    <t>17 people (the number of employees involved in sending work): 03 people</t>
  </si>
  <si>
    <t>Doai Village, Phu Minh Commune, Soc Son District, Hanoi City, Vietnam</t>
  </si>
  <si>
    <t>024-3784-8206</t>
  </si>
  <si>
    <t>024-3784-8202</t>
  </si>
  <si>
    <t>dhmglobal@dhmglobal.com.vn</t>
  </si>
  <si>
    <t>Nguyen Thi Huyen Dung</t>
  </si>
  <si>
    <t>Aichi Province, Nagoaya City, Naka District, Sakae 3-7-22 Ward</t>
  </si>
  <si>
    <t>008190-4443-5074</t>
  </si>
  <si>
    <t>20230531</t>
  </si>
  <si>
    <t>DHM ILS.,JSC</t>
  </si>
  <si>
    <t>No 2, Lane 616, Kim Giang street, Thanh Liet Commune, Thanh Tri District, Ha Noi</t>
  </si>
  <si>
    <t>Dong A International Cooperation Joint Stock Company (DONGA.,JSC)</t>
  </si>
  <si>
    <t>Nguyen Xuan Vuong</t>
  </si>
  <si>
    <t>No B6-21 Vinhomes Gadenia, Ham Nghi Street, Cau Dien Ward, Nam Tu Liem District, Ha Noi City</t>
  </si>
  <si>
    <t>024-6658-2468</t>
  </si>
  <si>
    <t>Dongagroup.hr@gmail.com</t>
  </si>
  <si>
    <t>https://dongagroup.edu.vn/</t>
  </si>
  <si>
    <t>8.700.000.000 VNĐ</t>
  </si>
  <si>
    <t>Ha Noi HTC College, Tay Mo Street, Nam Tu Liem District, Ha Noi City</t>
  </si>
  <si>
    <t>dongagroup.hr@gmail.com</t>
  </si>
  <si>
    <t>Nguyen Duc Tuan</t>
  </si>
  <si>
    <t>Japan, Saitama City, Omiya District, Onari 3-566-5, Sanihaimu, Onari 201</t>
  </si>
  <si>
    <t>(+81) 8046841993</t>
  </si>
  <si>
    <t>DONGA.,JSC</t>
  </si>
  <si>
    <t>VUONG VAN VE</t>
  </si>
  <si>
    <t>229 PARK RIVER, ECOPARK, XUAN QUAN, VAN GIANG, HUNG YEN</t>
  </si>
  <si>
    <t>tuyendungniigatatrade@gmail.com</t>
  </si>
  <si>
    <t>https://niigatatrade.com.vn/</t>
  </si>
  <si>
    <t>Man power service, trading</t>
  </si>
  <si>
    <t>1,000,000,000 VND</t>
  </si>
  <si>
    <t>PHAM THI NGOC YEN</t>
  </si>
  <si>
    <t>Teacher</t>
  </si>
  <si>
    <t>SV009, SV100, Ecopark, Cuu Cao, Van Giang, Hung Yen</t>
  </si>
  <si>
    <t>tuyendung.niigatatrade@gmail.com</t>
  </si>
  <si>
    <t>NIHON MIEKEN KUWANASHI OAZASHIMOFUKAYABE 415-1</t>
  </si>
  <si>
    <t>0081 0594845766</t>
  </si>
  <si>
    <t>Lai Thi Minh Nguyet</t>
  </si>
  <si>
    <t>478 Thong Nhat Street, Tan Thinh Ward, Thai Nguyen City</t>
  </si>
  <si>
    <t>024 32023301</t>
  </si>
  <si>
    <t>thavicomhn@gmail.com</t>
  </si>
  <si>
    <t>https://thavicom.vn/</t>
  </si>
  <si>
    <t>labor supply</t>
  </si>
  <si>
    <t>Nguyen Trung Hieu</t>
  </si>
  <si>
    <t>〒333－0826 Saitama ken, kawaguchi shi, Araijuku 615 - 24</t>
  </si>
  <si>
    <t>080-2213-7685</t>
  </si>
  <si>
    <t>PTC Long Binh Joint Stock Company (PTC LONG BINH.,JSC)</t>
  </si>
  <si>
    <t>DO VAN TOAN</t>
  </si>
  <si>
    <t>Nos. 78 &amp; 80 LouisIII - TT28, Tay Nam Urban Functional Area, Road 70, Dai Mo Ward, Nam Tu Liem District, Ha Noi City, Viet Nam.</t>
  </si>
  <si>
    <t>024-3212-3288</t>
  </si>
  <si>
    <t>xkldlongbinh@gmail.com</t>
  </si>
  <si>
    <t>www.xkldlongbinh.vn</t>
  </si>
  <si>
    <t>NGUYEN LAM</t>
  </si>
  <si>
    <t>Aichi Ken, Okazakishi, Tenmadoori 2 Chome 25 - 2</t>
  </si>
  <si>
    <t>090-2893-8187</t>
  </si>
  <si>
    <t>20230614</t>
  </si>
  <si>
    <t>20230619</t>
  </si>
  <si>
    <t>Thai Viet international Cooperation Company Limited (THAVICOM)</t>
  </si>
  <si>
    <t xml:space="preserve">Niigata Trading - Services Company Limited </t>
  </si>
  <si>
    <t>Niigata Trading - Services Company Limited</t>
  </si>
  <si>
    <t>THAVICOM</t>
  </si>
  <si>
    <t>PTC LONG BINH.,JSC</t>
  </si>
  <si>
    <t>Haio Labour &amp; Expert Education Transfer Company Limited (HAIO EDUCATION)</t>
  </si>
  <si>
    <t>LE THI MY HANH</t>
  </si>
  <si>
    <t>16/19A Nguyen Lam Street, Ward 3, Binh Thanh District, Ho Chi Minh City, Viet Nam</t>
  </si>
  <si>
    <t>028-6250-0248</t>
  </si>
  <si>
    <t>028-6286-2284</t>
  </si>
  <si>
    <t>https://haio.vn</t>
  </si>
  <si>
    <t>Supply, Education and management of manpower</t>
  </si>
  <si>
    <t>about 217,391 USD</t>
  </si>
  <si>
    <t>1,300,000 USD</t>
  </si>
  <si>
    <t>028-6520-0248</t>
  </si>
  <si>
    <t>6th Floor, Meieki Sakai Building, 3- 20-20 Meieki, Nakamura-ku, Nagoya City, Aichi Prefecture</t>
  </si>
  <si>
    <t>090-7747-3229</t>
  </si>
  <si>
    <t>HAIO EDUCATION</t>
  </si>
  <si>
    <t>Vietnam Blue Ocean Group Joint Stock Company (BOC GROUP.,JSC)</t>
  </si>
  <si>
    <t>9th floor, Nam Cuong Building, To Huu Street, La Khe Ward, Ha Dong District, Hanoi City, Vietnam</t>
  </si>
  <si>
    <t>BOC GROUP.,JSC</t>
  </si>
  <si>
    <t>8180 - 6654 - 6705</t>
  </si>
  <si>
    <t>Midori Kensetu Company Limited (MIDORI KENSETU Co., Ltd)</t>
  </si>
  <si>
    <t>Pham Bang</t>
  </si>
  <si>
    <t>120 Mai Anh Tuan Street, O Cho Dua Ward, Dong Da District, Ha Noi City, Viet Nam</t>
  </si>
  <si>
    <t>0358-002-002</t>
  </si>
  <si>
    <t>info.midorikst@gmail.com</t>
  </si>
  <si>
    <t>http://www.midorikensetu.vn</t>
  </si>
  <si>
    <t>Pham Thi Huong</t>
  </si>
  <si>
    <t>Training and education orientation teacher</t>
  </si>
  <si>
    <t>No. 33, Lane 199 Ho Tung Mau, Cau Dien Ward, Bac Tu Liem District, Ha Noi City, Viet Nam</t>
  </si>
  <si>
    <t>edu.midorikst@gmail.com</t>
  </si>
  <si>
    <t>3-10-28 Inaguchi Town, Kasugai City, Aichi, Japan</t>
  </si>
  <si>
    <t>+81(0)50-6869-6939</t>
  </si>
  <si>
    <t>info@midorikensetu.vn</t>
  </si>
  <si>
    <t>MIDORI KENSETU Co., Ltd</t>
  </si>
  <si>
    <t>20230710</t>
  </si>
  <si>
    <t xml:space="preserve">7.000.000.000 </t>
  </si>
  <si>
    <t>Nguyen Xuan Trung</t>
  </si>
  <si>
    <t>0932160626</t>
  </si>
  <si>
    <t>02839976321</t>
  </si>
  <si>
    <t>sovilaco.trung@gmail.com</t>
  </si>
  <si>
    <t>Nguyen Thi Mai Ha</t>
  </si>
  <si>
    <t>Chibaken matsudoshi kamihowngo 1472-11, Japan</t>
  </si>
  <si>
    <t>+81 08033696869</t>
  </si>
  <si>
    <t>No 20, Tran Van Du Street, Ward 13, Tan Binh District, Hochiminh city</t>
  </si>
  <si>
    <t>CHAU HUNG INTERNATIONAL JOINT STOCK COMPANY</t>
  </si>
  <si>
    <t>TRINH MINH HANG</t>
  </si>
  <si>
    <t>Nhu Quynh Hamle, Nhu Quynh town, Van Lam Dist., Hung Yen Province</t>
  </si>
  <si>
    <t>chauhungcqt@gmail.com</t>
  </si>
  <si>
    <t>www.chcqt.com.vn</t>
  </si>
  <si>
    <t>18.680.000.000 vnd</t>
  </si>
  <si>
    <t>1.285.387.389 vnd</t>
  </si>
  <si>
    <t>2.213.997.151</t>
  </si>
  <si>
    <t>+ 81 8041482478</t>
  </si>
  <si>
    <t>NEWSTAR CORPORATION JOINT STOCK COMPANY (NEWSTAR GROUP)</t>
  </si>
  <si>
    <t>BUI THI YEN</t>
  </si>
  <si>
    <t>Số 04 - NV22, KĐT mới Bắc QL32 - Thị trấn Trạm Trôi - Huyện Hoài Đức - Hà Nội</t>
  </si>
  <si>
    <t>0826- 58- 6655</t>
  </si>
  <si>
    <t>japan@newstargroup.com.vn</t>
  </si>
  <si>
    <t>https://newstargroup.com.vn/</t>
  </si>
  <si>
    <t>đưa người lao động Việt Nam đi làm việc ở nước ngoài</t>
  </si>
  <si>
    <t>HA NOI</t>
  </si>
  <si>
    <t>TRAN THI NHI</t>
  </si>
  <si>
    <t>Trưởng trung tâm đào tạo</t>
  </si>
  <si>
    <t>BUI THI LAN</t>
  </si>
  <si>
    <t>群馬県太田市小舞木町86番地１メゾン RISA 201号</t>
  </si>
  <si>
    <t>’09032466317</t>
  </si>
  <si>
    <t>Nguyen Thanh Thuy</t>
  </si>
  <si>
    <t>No.50 Nguyen Chi Thanh Str, Dong Da District, Hanoi, Vietnam</t>
  </si>
  <si>
    <t>024-3552-1111</t>
  </si>
  <si>
    <t>Info@baosonmanpower.vn</t>
  </si>
  <si>
    <t>https://baosonmanpower.vn/</t>
  </si>
  <si>
    <t>13/05/2020</t>
  </si>
  <si>
    <t>Provision and management of human resources</t>
  </si>
  <si>
    <t>Director of Bao Son training center</t>
  </si>
  <si>
    <t>No. 50 Nguyen Chi Thanh, Dong Da, Hanoi, Vietnam</t>
  </si>
  <si>
    <t>Mr. Tran Van Hong</t>
  </si>
  <si>
    <t>Chiba District, Japan</t>
  </si>
  <si>
    <t>0803-479-8447</t>
  </si>
  <si>
    <t>LE THI DUNG</t>
  </si>
  <si>
    <t>NO 42 – 6A C17 MO LAO QUARTER , MO LAO WARD, HA DONG DISTRICT, HA NOI CITY , VIET NAM</t>
  </si>
  <si>
    <t>024- 6657- 4607</t>
  </si>
  <si>
    <t>dunglt@tfvn.vn</t>
  </si>
  <si>
    <t>https://tfvnhr.vn/</t>
  </si>
  <si>
    <t>Supply and management of human resources</t>
  </si>
  <si>
    <t>HA NOI - VIET NAM</t>
  </si>
  <si>
    <t>024-6657-4607</t>
  </si>
  <si>
    <t>PHAM VAN DAT</t>
  </si>
  <si>
    <t>Osaka Fu Shakaishi Higashiku Hikishonishimachi 6-16-8/101</t>
  </si>
  <si>
    <t>050-6863 - 4893</t>
  </si>
  <si>
    <t>info@tfvn.vn</t>
  </si>
  <si>
    <t>BAO SON MANPOWER DEVELOPMENT COMPANY LIMITED (BAO SON MANPOWER.,LTD)</t>
  </si>
  <si>
    <t>TFVN GROUP HUMAN RESOURCES JOINT STOCK COMPANY (Nhan luc TFVN Group)</t>
  </si>
  <si>
    <t>BAO SON MANPOWER.,LTD</t>
  </si>
  <si>
    <t>Nhan luc TFVN Group</t>
  </si>
  <si>
    <t>20230713</t>
  </si>
  <si>
    <t>20230718</t>
  </si>
  <si>
    <t>ABC Investment and Trading International Joint Stock Company (ABC INTERNATIONAL.,JSC)</t>
  </si>
  <si>
    <t>DOAN THI THUY</t>
  </si>
  <si>
    <t>1st and 2nd Floor, Dong Anh Lottery Branch Building, National Highway 23B, Co Duong Village, Tien Duong Commune, Dong Anh District, Hanoi City, Vietnam</t>
  </si>
  <si>
    <t>VU DAI TU</t>
  </si>
  <si>
    <t>Fostering vocational skills, foreign languages, orientation education for employees</t>
  </si>
  <si>
    <t>KAMATA AKIHITO</t>
  </si>
  <si>
    <t>132-0015 , Tokyo to, Edogawa Ku, Nishimizue 3-chōme-21-33</t>
  </si>
  <si>
    <t>080-7243-8814</t>
  </si>
  <si>
    <t xml:space="preserve">364.000.000 </t>
  </si>
  <si>
    <t>Phan Chien Thang</t>
  </si>
  <si>
    <t>manpower@gaet.com.vn</t>
  </si>
  <si>
    <t>Pham Ngoc Hang</t>
  </si>
  <si>
    <t xml:space="preserve">30.000.000.000 </t>
  </si>
  <si>
    <t>Sao Mai Manpower Supply Group Joint Stock Company (SAOMAI HR GROUP)</t>
  </si>
  <si>
    <t>Tran Quang Thanh</t>
  </si>
  <si>
    <t>4F, No.18A1, Le Duc Tho Rd., My Dinh II, Nam Tu Liem, Ha Noi, Viet Nam</t>
  </si>
  <si>
    <t>024-22145788</t>
  </si>
  <si>
    <t>info@saomaihr.vn</t>
  </si>
  <si>
    <t>https://saomaihr.vn/</t>
  </si>
  <si>
    <t>22/09/2022</t>
  </si>
  <si>
    <t>Manpower Supply</t>
  </si>
  <si>
    <t>Nguyen Thi Bich Nhuan</t>
  </si>
  <si>
    <t>Nguyen Thi Thuy</t>
  </si>
  <si>
    <t>Gifu-shi</t>
  </si>
  <si>
    <t>+81 7028342989</t>
  </si>
  <si>
    <t>SAOMAI HR GROUP</t>
  </si>
  <si>
    <t>20230731</t>
  </si>
  <si>
    <t>viminhnguyet1971@gmail.com</t>
  </si>
  <si>
    <t>truong@labco.vn</t>
  </si>
  <si>
    <t xml:space="preserve">081- 938763233 </t>
  </si>
  <si>
    <t>Lot C40, 3ha aucion area, Phuc Minh Street, Phuc Dien Ward, Bac Tu Liem District, Ha Noi, Viet Nam</t>
  </si>
  <si>
    <t>info@tamideco.com.vn</t>
  </si>
  <si>
    <t>Tran Son Ha</t>
  </si>
  <si>
    <t>080-4301-3368</t>
  </si>
  <si>
    <t>TRAN VAN DUONG</t>
  </si>
  <si>
    <t>Nam Binh Hamlet, An Hung Village, An Duong District, Hai Phong City, Viet Nam.</t>
  </si>
  <si>
    <t>0225.3924.086</t>
  </si>
  <si>
    <t>xuatkhaulaodongphusy@gmail.com</t>
  </si>
  <si>
    <t>http://xuatkhaulaodongphusy.vn/</t>
  </si>
  <si>
    <t>28/08/2013</t>
  </si>
  <si>
    <t>Providing overseas employment service.</t>
  </si>
  <si>
    <t>7.500.000.000 VNĐ</t>
  </si>
  <si>
    <t>Nam Binh Hamlet, An Hung Village, An Duong District, Hai Phong City, Viet Nam</t>
  </si>
  <si>
    <t>`0225.3924.086</t>
  </si>
  <si>
    <t>BUI TIEN DUNG</t>
  </si>
  <si>
    <t>Tokyoto Taito Kutaito 3 – 44 – 6 SukaiNobure Okamachi 605 .</t>
  </si>
  <si>
    <t>`(+81)080-1637- 4567</t>
  </si>
  <si>
    <t>PHU SY STUCO</t>
  </si>
  <si>
    <t>Phu Sy Study Consulting Joint Stock Company (PHU SY STUCO)</t>
  </si>
  <si>
    <t>10(3)</t>
  </si>
  <si>
    <t>ABEY’S MEDICAL HR INTERNATIONAL COOPERATION JOINT STOCK COMPANY (ABEY’S MEDICAL HR.,JSC)</t>
  </si>
  <si>
    <t>Nguyen Chi Tien</t>
  </si>
  <si>
    <t>2nd floor, Lot 5, Low-rise housing construction project for sale, Nguyen Xuan Khoat street, Xuan Dinh ward, Bac Tu Liem district, Hanoi city, Vietnam</t>
  </si>
  <si>
    <t>024 37877283/ 024 66640050</t>
  </si>
  <si>
    <t>024 37877283</t>
  </si>
  <si>
    <t>abeysjsc@gmail.com</t>
  </si>
  <si>
    <t>abey.com.vn</t>
  </si>
  <si>
    <t>15.800.000.000 vnđ</t>
  </si>
  <si>
    <t>920.000.000 vnđ</t>
  </si>
  <si>
    <t>17 (12)</t>
  </si>
  <si>
    <t>Abey's Medical Orientation Training and Education Center - Low-rise housing construction project for sale, Nguyen Xuan Khoat street, Xuan Dinh ward, Bac Tu Liem district, Hanoi city, Vietnam</t>
  </si>
  <si>
    <t>024 66640050</t>
  </si>
  <si>
    <t>Takizawa</t>
  </si>
  <si>
    <t>125 - 0002 Tokyotokatsushikaku nishi yu 3 - 41 - 12 - 204</t>
  </si>
  <si>
    <t>ABEY’S MEDICAL HR.,JSC</t>
  </si>
  <si>
    <t>Ha Van Dung</t>
  </si>
  <si>
    <t>Nguyen Thi Kim Thanh</t>
  </si>
  <si>
    <t>Do Quoc Viet</t>
  </si>
  <si>
    <t>vietqd01@gmail.com</t>
  </si>
  <si>
    <t>(+81)908-6109-988</t>
  </si>
  <si>
    <t>Chiba ken , matsudo shi , Iwase 125-6 Famiru Matsudo grandhill 503</t>
  </si>
  <si>
    <t>CU THI HA</t>
  </si>
  <si>
    <t>HEAD OF TRAINING CENTER</t>
  </si>
  <si>
    <t>Lot A, Viet Duc Training Center, Binh Xuyen Industrial Park, Dao Duc Town, Binh Xuyen District, Vinh Phuc Province, Viet Nam</t>
  </si>
  <si>
    <t>021-1386-6933</t>
  </si>
  <si>
    <t>VINAMEX HUMAN RESOURCE JOINT STOCK COMPANY (VINAMEX HR.,JSC)</t>
  </si>
  <si>
    <t>NGUYEN VIET HAI</t>
  </si>
  <si>
    <t>Lot 2, Thanh Oai Industrial Zone, Bich Hoa Commune, Thanh Oai District, Hanoi City, Vietnam.</t>
  </si>
  <si>
    <t>024 3355 5777</t>
  </si>
  <si>
    <t>info@vinamexhr.vn</t>
  </si>
  <si>
    <t>www.vinamexhr.vn</t>
  </si>
  <si>
    <t>15/02/2023</t>
  </si>
  <si>
    <t>Manpower export &amp; Commerce</t>
  </si>
  <si>
    <t>LE THI THOA</t>
  </si>
  <si>
    <t>Manager of training Department</t>
  </si>
  <si>
    <t>Lot 2, Thanh Oai Industrial Zone, Bich Hoa Commune, Thanh Oai District, Hanoi City, Vietnam</t>
  </si>
  <si>
    <t>NGUYEN THANH DAT</t>
  </si>
  <si>
    <t>2 Nisshin-cho, Kita-ku, Saitama shi, Saitama ken</t>
  </si>
  <si>
    <t>070-3855-5959</t>
  </si>
  <si>
    <t>Dong Duong International Human Resources Joint Stock Company (DONGDUONG IHR)</t>
  </si>
  <si>
    <t>LUONG TUAN GIANG</t>
  </si>
  <si>
    <t>No 6, Me Tri Thuong Street, Me Tri Ward, Nam Tu Liem District, Ha Noi City</t>
  </si>
  <si>
    <t>024-3788-0236</t>
  </si>
  <si>
    <t>dongduonggroup2016@gmail.com</t>
  </si>
  <si>
    <t>https://xklddongduonggroup.vn</t>
  </si>
  <si>
    <t>19/03/2015</t>
  </si>
  <si>
    <t>3.154.266.450</t>
  </si>
  <si>
    <t>Nguyen Hong Quang</t>
  </si>
  <si>
    <t>Vice Drictor</t>
  </si>
  <si>
    <t>quangnhcv@gmail.com</t>
  </si>
  <si>
    <t>Tran Thanh Tung</t>
  </si>
  <si>
    <t>2-3-1 Nagahama, Chuo District, Fukuoka City, Fukuoka Province, Japan</t>
  </si>
  <si>
    <t>tungxanh215@yahoo.com</t>
  </si>
  <si>
    <t>20230831</t>
  </si>
  <si>
    <t>8190-8227-1369</t>
  </si>
  <si>
    <t>VINAMEX HR.,JSC</t>
  </si>
  <si>
    <t>DONGDUONG IHR</t>
  </si>
  <si>
    <t>No 17 / 82 - DICH VONG HAU - DICH VONG HAU - CAU GIAY - HA NOI</t>
  </si>
  <si>
    <t>58.022.236.117</t>
  </si>
  <si>
    <t>68 employees (13 employees )</t>
  </si>
  <si>
    <t>CHAIRMAN OF THE BOARD OF DIRECTORS</t>
  </si>
  <si>
    <t>PHAN MINH DIEN</t>
  </si>
  <si>
    <t>Chubu/ Kansai</t>
  </si>
  <si>
    <t>08170-8977-7879</t>
  </si>
  <si>
    <t>12F - H.L BLD - No.82 - DUY TAN - DICH VONG HAU - CAU GIAY - HA NOI</t>
  </si>
  <si>
    <t>jvnetvietnam.net.vn</t>
  </si>
  <si>
    <t>HUNG VUONG INVESTMENT AND HUMAN RESOURCES JOINT STOCK COMPANY</t>
  </si>
  <si>
    <t>HOANG MINH HONG</t>
  </si>
  <si>
    <t>No. 46 - Adjacent to 1 Tan Tay Do Urban Area, Tan Lap Commune, Dan Phuong District, Hanoi City, Vietnam</t>
  </si>
  <si>
    <t>0981-831-999</t>
  </si>
  <si>
    <t>hungvuongjsc.2022@gmail.com</t>
  </si>
  <si>
    <t>http://hungvuongjsc.vn</t>
  </si>
  <si>
    <t>Labor dispatch , Educational support</t>
  </si>
  <si>
    <t>1.000.000.000</t>
  </si>
  <si>
    <t>HTH International Joint Stock Company ( HTH INTERNATIONAL.,JSC )</t>
  </si>
  <si>
    <t>KIEU MINH LOC</t>
  </si>
  <si>
    <t>Lot TT4-2 Auction Area ,Doan Khue Road, Viet Hung Ward, Long Bien District, Ha Noi City, Viet Nam</t>
  </si>
  <si>
    <t>ctcpquoctehth@gmail.com</t>
  </si>
  <si>
    <t xml:space="preserve">www.xuatkhaulaodonghth.vn </t>
  </si>
  <si>
    <t>Service activities of sending workers to work abroad under contracts</t>
  </si>
  <si>
    <t>NGUYEN VAN THIET</t>
  </si>
  <si>
    <t>No 116, National Highway 3, Du Noi Village, Mai Lam Commune, Dong Anh District, Ha Noi City</t>
  </si>
  <si>
    <t>T 590-0942 Osakafu, Sakaishi, Sakaiku, Zaimokucho higashi 3 Choumei 1-2 dai 2 Ko-po hisayukari 201 shitsu</t>
  </si>
  <si>
    <t>phuongthunguyen1509@gmail.com</t>
  </si>
  <si>
    <t>02438783555</t>
  </si>
  <si>
    <t xml:space="preserve">200.000.000 </t>
  </si>
  <si>
    <t>0981831999</t>
  </si>
  <si>
    <t>0985752929</t>
  </si>
  <si>
    <t>08024732509</t>
  </si>
  <si>
    <t>HUNGVUONG JSC</t>
  </si>
  <si>
    <t xml:space="preserve">HTH INTERNATIONAL.,JSC </t>
  </si>
  <si>
    <t>20230915</t>
  </si>
  <si>
    <t>Asia work manpower supply and services company limited - ASIA WORK</t>
  </si>
  <si>
    <t>Tran Trong Hieu</t>
  </si>
  <si>
    <t>N0.10-LK407+LK408, Lot A - Do Lo Service Area, Yen Nghia Ward, Ha Dong District, Hanoi City, Vietnam</t>
  </si>
  <si>
    <t>024-3201-3488</t>
  </si>
  <si>
    <t>asiawork358@gmail.com</t>
  </si>
  <si>
    <t>www.asia-work.vn</t>
  </si>
  <si>
    <t>Supply and management of labor resources (Economic industry code: 8560). Details: Supply and management of Vietnamese labors to go to work abroad</t>
  </si>
  <si>
    <t>22.222.222 VND</t>
  </si>
  <si>
    <t>Tran Thi Lan Huong</t>
  </si>
  <si>
    <t>Professional executive for organizing the reinforcement of vocational skills, foreign language, orientation education for vietnamese labors before going to work in Japan</t>
  </si>
  <si>
    <t>ASIA WORK</t>
  </si>
  <si>
    <t>20231002</t>
  </si>
  <si>
    <t>KAIGOVN.,JSC</t>
  </si>
  <si>
    <t>Thanh An One member limited Liability Corporation (THANH AN CORPORATION)</t>
  </si>
  <si>
    <t>NGUYEN NGOC DUNG</t>
  </si>
  <si>
    <t>No.141, Ho Dac Di- Nam Dong ward- Dong Da District- Hanoi City-Vietnam.</t>
  </si>
  <si>
    <t>2.438.752.793</t>
  </si>
  <si>
    <t>thanhanhr@thanhanhr.vn</t>
  </si>
  <si>
    <t>http://www.binhdoan11.vn</t>
  </si>
  <si>
    <t>30/03/2011</t>
  </si>
  <si>
    <t>Supplying and providing labourers to work abroad under legally signed contract; Excecuting on Construction of civil and industrial projects;</t>
  </si>
  <si>
    <t>500.000.000.000 VND</t>
  </si>
  <si>
    <t>2022: 1907.000.000.000 VND</t>
  </si>
  <si>
    <t>Pham Dang Thang</t>
  </si>
  <si>
    <t>186 Phan Trong Tue- Tam Hiep- Thanh Tri- Ha Noi</t>
  </si>
  <si>
    <t>2.462.926.555</t>
  </si>
  <si>
    <t>phamdangthang81@gmail.com</t>
  </si>
  <si>
    <t>Vinamotor export labours company limited</t>
  </si>
  <si>
    <t>Dang Hai Chau and Nguyen Hoai Anh</t>
  </si>
  <si>
    <t>No.151 Yen Phu Street, Yen Phu Ward, Tay Ho District, Hanoi City, Vietnam</t>
  </si>
  <si>
    <t>024-3642-1476</t>
  </si>
  <si>
    <t>xuatkhaulaodong@vinamotor.vn</t>
  </si>
  <si>
    <t>xkldvinamotor.vn</t>
  </si>
  <si>
    <t>20/12/2021</t>
  </si>
  <si>
    <t>20.000.000.000 vnđ</t>
  </si>
  <si>
    <t>Nguyen Hoai Anh</t>
  </si>
  <si>
    <t>No.200 Yen Phu Street, Yen Phu Ward, Tay Ho District, Hanoi City, Vietnam</t>
  </si>
  <si>
    <t xml:space="preserve">HOANG HA HUMAN DEVELOPMENT JOINT STOCK COMPANY </t>
  </si>
  <si>
    <t>Jacomex International Manpower Joint Stock Comapany (JACOMEX)</t>
  </si>
  <si>
    <t>02 Nguyen Xuan Khoat, An Hai Bac Ward, Son Tra District, Da Nang City</t>
  </si>
  <si>
    <t>Ha Thi Thu Nga</t>
  </si>
  <si>
    <t>Bach Chien Cong</t>
  </si>
  <si>
    <t>169-0073 6F, 2-chome-1-20, Hyakunin-cho, Shinjuku-ku, Tokyo, Japan</t>
  </si>
  <si>
    <t>0081-80-3362-3376</t>
  </si>
  <si>
    <t>VJM Human Resources and Investment Joint Stock Company (VJMHR)</t>
  </si>
  <si>
    <t>NGUYEN THAI VAN</t>
  </si>
  <si>
    <t>No 125, Co Ban-Nhan Son Street, Group 6-Nhan Dao, Dong Mai Ward, Ha Dong District, Ha Noi City, Viet Nam</t>
  </si>
  <si>
    <t>090-4545-063</t>
  </si>
  <si>
    <t>info@vjmhr.com.vn</t>
  </si>
  <si>
    <t>https://vjmhr.com.vn</t>
  </si>
  <si>
    <t>6 billion VND</t>
  </si>
  <si>
    <t>12 persons (10 persons)</t>
  </si>
  <si>
    <t>2F – Tower A – Golden Palace Building – Me Tri – Nam Tu Liem District – Ha Noi – Viet Nam</t>
  </si>
  <si>
    <t>‘090-4545-063</t>
  </si>
  <si>
    <t>VU THI THUY</t>
  </si>
  <si>
    <t>OSAKA</t>
  </si>
  <si>
    <t>090-5799-3291</t>
  </si>
  <si>
    <t>VJMHR</t>
  </si>
  <si>
    <t>0977056131</t>
  </si>
  <si>
    <t>thanhntk@thanhdoies.vn</t>
  </si>
  <si>
    <t>85 Nguyen Quy Duc Street, Khue Trung Ward, Cam Le District, Da Nang City</t>
  </si>
  <si>
    <t>0901-197-5797</t>
  </si>
  <si>
    <t>minhthang.tdm@gmail.com</t>
  </si>
  <si>
    <t>Pham Nhu Luc</t>
  </si>
  <si>
    <t>Wakore Shinjuku Daiichi, 7-7-26 Nishi-Shinjuku, Shinjuku-ku, Tokyo</t>
  </si>
  <si>
    <t>(81)8094492008</t>
  </si>
  <si>
    <t>thoidaimoi.edu@gmail.com</t>
  </si>
  <si>
    <t>Kim Thị Trang</t>
  </si>
  <si>
    <t>skyasia.manpower@gmail.com</t>
  </si>
  <si>
    <t>skymanpower.vn</t>
  </si>
  <si>
    <t>27/03/2023</t>
  </si>
  <si>
    <t>SKY ASIA JSC</t>
  </si>
  <si>
    <t>Sky Asia Traiding and Investment JSC</t>
  </si>
  <si>
    <t>No 26, Lane 34A, Kim Dong Street, Block 19, Hung Binh Ward, Vinh City, Nghe An</t>
  </si>
  <si>
    <t>Supplying and providing labourers to work abroad under contract</t>
  </si>
  <si>
    <t>6.118.000.000 VND</t>
  </si>
  <si>
    <t>Nguyen Thi Nguyet</t>
  </si>
  <si>
    <t>Head of Division</t>
  </si>
  <si>
    <t>24 Nguyen Viet Xuan, Hung Dung Ward, Vinh City</t>
  </si>
  <si>
    <t>Tokyo</t>
  </si>
  <si>
    <t>0962817268</t>
  </si>
  <si>
    <t>Kaigo Vietnam Joint Stock Company (KAIGOVN.,JSC)</t>
  </si>
  <si>
    <t>Luu Thi Ngoc Tuy</t>
  </si>
  <si>
    <t>Tan Hoi Commune, Dan Phuong District, Ha Noi Capital, Viet Nam.</t>
  </si>
  <si>
    <t>https://kaigovietnam.com.vn/</t>
  </si>
  <si>
    <t>17/10/2022</t>
  </si>
  <si>
    <t>Supply and management of working abroad labor resources</t>
  </si>
  <si>
    <t>Education Manager</t>
  </si>
  <si>
    <t>Duong Noi Ward, Ha Dong District, Ha Noi Capital, Viet Nam.</t>
  </si>
  <si>
    <t>vilaco.gvlan@gmail.com</t>
  </si>
  <si>
    <t>Huynh Ha Hung</t>
  </si>
  <si>
    <t>5-25-7 Takenotsuka, Adachi-ku, Tokyo – A102</t>
  </si>
  <si>
    <t>Kimminh human resources joint stock company (KIMMINH HR)</t>
  </si>
  <si>
    <t>Nguyễn Thị Ngọc Kim</t>
  </si>
  <si>
    <t>No 14, An Duong Vuong road, Thong Nhat ward, Hoa Binh city, Hoa Binh provice, Vietnam</t>
  </si>
  <si>
    <t>024-36363826 / '024-36366311</t>
  </si>
  <si>
    <t>024-36366311</t>
  </si>
  <si>
    <t>kimminhhr77@gmail.com / glkimminh@gmail.com</t>
  </si>
  <si>
    <t>kimminhhr.vn</t>
  </si>
  <si>
    <t>- Wholesale of automobiles and other motor vehicles. - Sale of spare parts and supporting parts of automobiles and other motor vehicles. - Wholesale of agricultural machinery, equipment and spare parts. - Wholesale of other machinery, equipment and spare parts Details: - Wholesale of mining and construction machinery, equipment and spare parts; - Wholesale of electrical machinery, equipment and materials (generators, electric motors, wires and other equipment used in electrical circuits) - Wholesale of medical machinery and equipment - Wholesale of machinery, equipment and spare parts for garment, industry, agriculture and irrigation. - Other uncategorized business assistant services Details: Import and export: Garments, machinery and equipment for industry, agriculture, irrigation, raw materials for garment industry. - Afforestation, forest caring and forest tree nursery - Apparel (except fur apparel) Details: Manufacture and process garments. - Supply and management of labor resources Details: Introduction of domestic employment; Supply and management of labor to work at home and abroad, labor export. - General wholesale. - Wholesale of fabrics, garments and footwear Details: Garment wholesale - Wholesale of other uncategorized specialized Details: Wholesale of garment accessories and materials. - Retail sale of apparel, footwear, leather and leatherette goods in specialized stores Details: Garment retail - Retail sale of other uncategorized forms Details: - Retail sale of machinery, equipment and spare parts for garment industry, industry, agriculture and irrigation; - Retail sale of garment accessories and materials</t>
  </si>
  <si>
    <t>VNĐ 6,000,000,000 (Six billion dong)</t>
  </si>
  <si>
    <t>VNĐ 1,100,000,000</t>
  </si>
  <si>
    <t>kimminhhr77@gmail.com</t>
  </si>
  <si>
    <t>Aichi-Nagoya-shi, Nishi-ku, Nakaotai 4-257-2, Room 102</t>
  </si>
  <si>
    <t>ngochangc5@gmail.com</t>
  </si>
  <si>
    <t>KIMMINH HR</t>
  </si>
  <si>
    <t>20231017</t>
  </si>
  <si>
    <t>20231103</t>
  </si>
  <si>
    <t>20231024</t>
  </si>
  <si>
    <t>THANH AN CORPORATION</t>
  </si>
  <si>
    <t>JVCOM.,JSC</t>
  </si>
  <si>
    <t>DINH DUC THUAN</t>
  </si>
  <si>
    <t>C27-NV11, No 08, C Area, Le Trong Tan – Geleximco Urban Area, La Phu Commune, Hoai Duc District, Hanoi City, Vietnam</t>
  </si>
  <si>
    <t>info@jvcom.vn</t>
  </si>
  <si>
    <t>www.jvcom.vn</t>
  </si>
  <si>
    <t>14/09/2016</t>
  </si>
  <si>
    <t>4.600.000.000 VND</t>
  </si>
  <si>
    <t>C27-NV11, No 08, 09 C Area, Le Trong Tan – Geleximco Urban Area, La Phu Commune, Hoai Duc District, Hanoi City, Vietnam</t>
  </si>
  <si>
    <t>NAKATANI CHIE</t>
  </si>
  <si>
    <t>812-0053, 1001 Granfore Luxe 41-10, 1 choume, Hakozaki, Higashi-ku Fukuoka city, Fukuoka, Japan</t>
  </si>
  <si>
    <t>‘81 80 7117 1007</t>
  </si>
  <si>
    <t>Japan Vietnam Trade and International Cooperation Joint Stock Company (JVCOM.,JSC)</t>
  </si>
  <si>
    <t>Nguyen Thi Phuong Thuy</t>
  </si>
  <si>
    <t>No. 55/6A, street 35, quarter 7, Hiep Binh Chanh ward, Thu Duc city, Ho Chi Minh City, Vietnam</t>
  </si>
  <si>
    <t>028-2213-3839</t>
  </si>
  <si>
    <t>028-22028245</t>
  </si>
  <si>
    <t>nhanluchoangminh@gmail.com</t>
  </si>
  <si>
    <t>https://nhanluchm.vn</t>
  </si>
  <si>
    <t>26/05/2022</t>
  </si>
  <si>
    <t>Service activities of sending workers to work abroad under contracts; Consulting on studying abroad</t>
  </si>
  <si>
    <t>NGO THI DIEM TRANG</t>
  </si>
  <si>
    <t>028 2213-3839</t>
  </si>
  <si>
    <t>028-2202-8245</t>
  </si>
  <si>
    <t>trungtamnhat.hmmanpower@gmail.com</t>
  </si>
  <si>
    <t>Tran Thi My Linh</t>
  </si>
  <si>
    <t>〒113-0033 Tokyo Bunkyo-ku, Hongo3-22-9GS Heim Ochanomizu 602</t>
  </si>
  <si>
    <t>Mirin@icojapan.co.jp</t>
  </si>
  <si>
    <t>KNT Investment Joint Stock Company (KNT INVESTMENT.,JSC)</t>
  </si>
  <si>
    <t>Nguyen Duy Nam</t>
  </si>
  <si>
    <t>No. 108, Adjacent to Louis 3, Louis City Dai Mo, Dai Mo Ward, Nam Tu Liem District, Ha Noi City, Vietnam</t>
  </si>
  <si>
    <t>024-3203-6118</t>
  </si>
  <si>
    <t>info@kntgroup.vn</t>
  </si>
  <si>
    <t>https://kntgroup.vn/</t>
  </si>
  <si>
    <t>No. 46, Adjacent to Louis 4, No. 108 and No. 112, Adjacent to Louis 3, Louis City Dai Mo, Dai Mo Ward, Nam Tu Liem District, Ha Noi City, Vietnam</t>
  </si>
  <si>
    <t>Ngo Thi Tra Giang</t>
  </si>
  <si>
    <t>Osaka-shi, Yodogawa-ku, miyahara 1-19-23 studio shinmido 411</t>
  </si>
  <si>
    <t>090-9168-6585</t>
  </si>
  <si>
    <t>20231211</t>
  </si>
  <si>
    <t>Hoang minh international manpower joint stock company (Nhan luc Quoc te Hoang Minh)</t>
  </si>
  <si>
    <t>Nhan luc Quoc te Hoang Minh</t>
  </si>
  <si>
    <t>KNT INVESTMENT.,JSC</t>
  </si>
  <si>
    <t>813-6903-5646</t>
  </si>
  <si>
    <t>21(9)</t>
  </si>
  <si>
    <t xml:space="preserve">19 </t>
  </si>
  <si>
    <t>20230825</t>
  </si>
  <si>
    <t>20230421</t>
  </si>
  <si>
    <t>20230814</t>
  </si>
  <si>
    <t>20230522</t>
  </si>
  <si>
    <t>20230607</t>
  </si>
  <si>
    <t>20231117</t>
  </si>
  <si>
    <t>20230911</t>
  </si>
  <si>
    <t>LE VIET ANH</t>
  </si>
  <si>
    <t>6th Floor, Golden Field Building, No. 24 Nguyen Co Thach, Cau Dien Ward, Nam Tu Liem District, Ha Noi Capital, Vietnam.</t>
  </si>
  <si>
    <t>0978-083-553'</t>
  </si>
  <si>
    <t>vahco.dolab@gmail.com</t>
  </si>
  <si>
    <t>www.vahco.vn</t>
  </si>
  <si>
    <t>14/03/2023</t>
  </si>
  <si>
    <t>10 (3)</t>
  </si>
  <si>
    <t>Mr. Le Viet Anh</t>
  </si>
  <si>
    <t>Song Cung Industrial Site, Dong Thap commune, Dan Phuong district, Ha Noi Capital, Vietnam</t>
  </si>
  <si>
    <t>096-665-7857'</t>
  </si>
  <si>
    <t>vietanhbk47@gmail.com</t>
  </si>
  <si>
    <t>Ms. Nguyen Thi Dung</t>
  </si>
  <si>
    <t>Ookini Midosuji Kawaramachi Building 8C, 4-4-7 Kawaramachi, Chuo-ku, Osaka</t>
  </si>
  <si>
    <t>080-8511-5187'</t>
  </si>
  <si>
    <t>tranmydung143@gmail.com</t>
  </si>
  <si>
    <t>20231228</t>
  </si>
  <si>
    <t>ASIA-VIET NAM HUMAN RESOURCES SUPPLY JOINT STOCK COMPANY (VAHCO)</t>
  </si>
  <si>
    <t>VAHCO</t>
  </si>
  <si>
    <t>Nguyen Thi Thu Hang</t>
  </si>
  <si>
    <t>Tran Thi Ngan Ha</t>
  </si>
  <si>
    <t>Chiba-ken, Matsudo-shi, Shinmatsudokita 2-22-1 Shinmatsudo famiruhaitsu 4-701</t>
  </si>
  <si>
    <t>00 819014890424</t>
  </si>
  <si>
    <t>nganha.2404@gmail.com</t>
  </si>
  <si>
    <t>Dang Dinh Trung</t>
  </si>
  <si>
    <t>08079575723</t>
  </si>
  <si>
    <t>Hiroshima-ken, Hiroshima-shi, Nishi-ku, Misasamachi 1-1-12-203</t>
  </si>
  <si>
    <t>15th Floor, IC Building lane 82 Duy Tan Street ,Dich Vuong Hau Ward, Cau Giay District, Ha Noi, Viet Nam</t>
  </si>
  <si>
    <t>354 Le Thi Rieng, Thoi An Ward, District12 ,Ho Chi Minh city, Vietnam</t>
  </si>
  <si>
    <t>No 12, Street 11, Him Lam Residential Area, Tan Hung Ward, Dist 7, Ho Chi Minh City, Viet Nam</t>
  </si>
  <si>
    <t>SIMCO SONG DA HUMAN RESOURCES DEVELOPMENT JOINT STOCK COMPANY (SIMCO HR)</t>
  </si>
  <si>
    <t>SIMCO HR</t>
  </si>
  <si>
    <t>Nguyen Thi Phuc</t>
  </si>
  <si>
    <t>446-0058 Aichi ken , Anjou Shi, Mikawa Anjou Minami Machi, 1-9-5 Iwai Biru, 702</t>
  </si>
  <si>
    <t>07016118999</t>
  </si>
  <si>
    <t>VTC1 INTER.,JSC</t>
  </si>
  <si>
    <t>VTC1 International Development Joint Stock Company (VTC1 Inter.,JSC)</t>
  </si>
  <si>
    <t>infovtc1hr@gmail.com</t>
  </si>
  <si>
    <t>Lai Thi Hong Ngoc</t>
  </si>
  <si>
    <t>453-0061 Aichi Ken, Nagoya Shi, Nakamura Ku, Hibitsu Cho 2-11-33</t>
  </si>
  <si>
    <t>080 5828 6868</t>
  </si>
  <si>
    <t>laingoc.aichi.jp@gmail.com</t>
  </si>
  <si>
    <t>Investment &amp; Development Vinagimex Joint Stock Company (I&amp;D VINAGIMEXJSC)</t>
  </si>
  <si>
    <t>I&amp;D VINAGIMEXJSC</t>
  </si>
  <si>
    <t>Nguyen Thi Quynh Anh</t>
  </si>
  <si>
    <t>No 14, Lane 34, Nghia Do street, Xuan La ward, Tay Ho District, Ha Noi city, Vietnam</t>
  </si>
  <si>
    <t>0933170694</t>
  </si>
  <si>
    <t>C.E.O HUMAN RESOURCES DEVELOPMENT LIMITED LIABILITY COMPANY</t>
  </si>
  <si>
    <t>Toan Cau Human Resources International Group Joint Stock Company ( TOAN CAU HR., JSC)</t>
  </si>
  <si>
    <t>PHAM THI THU HUONG</t>
  </si>
  <si>
    <t>No. 32, Louis IV, Louis City, Dai Mo Ward, Nam Tu Liem District, Hanoi City, Viet Nam</t>
  </si>
  <si>
    <t>0912-449-259</t>
  </si>
  <si>
    <t>phamhuongms@gmail.com</t>
  </si>
  <si>
    <t>http://nhanluctoancau.com.vn</t>
  </si>
  <si>
    <t>18/04/2014</t>
  </si>
  <si>
    <t>90,000,000 VND</t>
  </si>
  <si>
    <t>NGUYEN VAN NAM</t>
  </si>
  <si>
    <t>Japan, Aomori, Hachinohe, Kashiwazaki 1 Chome 10 ban 34 go</t>
  </si>
  <si>
    <t>0178-443-836</t>
  </si>
  <si>
    <t>TOAN CAU HR., JSC</t>
  </si>
  <si>
    <t>20240125</t>
  </si>
  <si>
    <t>20230202</t>
  </si>
  <si>
    <t>AMC GLOBAL INTERNATIONAL TRADE JOINT STOCK COMPANY</t>
  </si>
  <si>
    <t>No 29, Bui Huy Bich Street, Hoang Liet Ward, Hoang Mai District, Ha Noi City, Vietnam</t>
  </si>
  <si>
    <t>AMC GLOBAL INT.,JSC</t>
  </si>
  <si>
    <t>024.39716255</t>
  </si>
  <si>
    <t>Endless Service Trading Company Limited (ENDLESS CO.,LTD)</t>
  </si>
  <si>
    <t>GIP UNG TAY</t>
  </si>
  <si>
    <t>422/50 Quang Trung, Ward 10, Go Vap District, Ho Chi Minh City, Vietnam</t>
  </si>
  <si>
    <t>(+84) 909 335 139</t>
  </si>
  <si>
    <t>yip@endless.vn</t>
  </si>
  <si>
    <t>https://endless.vn</t>
  </si>
  <si>
    <t>Sending Workers, Engineers &amp; Technical intern trainees to work abroad. Study abroad consultation service. Foreign language and soft skills training.</t>
  </si>
  <si>
    <t>3,000,000,000 VND</t>
  </si>
  <si>
    <t>32 (15)</t>
  </si>
  <si>
    <t>No. 1, Street No. 1, An Lac A Ward, Binh Tan District, Ho Chi Minh City, Vietnam</t>
  </si>
  <si>
    <t>Ms. Dau Chieu Thuy Trang</t>
  </si>
  <si>
    <t>〒5640062 Suita, Tarumicho, 1 Chome 20-24 Osaka, Japan</t>
  </si>
  <si>
    <t>(+81) 904-491-3988</t>
  </si>
  <si>
    <t>Minh Tam Group International Human Resources Joint Stock Company (MINH TAM HR GROUP.,JSC)</t>
  </si>
  <si>
    <t>Nguyen Tien Anh</t>
  </si>
  <si>
    <t>TT02-04, Hai Dang City Project, My Dinh 2 Ward, Nam Tu Liem District, Ha Noi City, VietNam</t>
  </si>
  <si>
    <t>024-7302-9566</t>
  </si>
  <si>
    <t>minhtamits@minhtamintercorp.com</t>
  </si>
  <si>
    <t>minhtamits.com.vn</t>
  </si>
  <si>
    <t>Overseas labor dispatch</t>
  </si>
  <si>
    <t>4,000,000,000 VND</t>
  </si>
  <si>
    <t>Ngo Dan Viet</t>
  </si>
  <si>
    <t>Training Center Director</t>
  </si>
  <si>
    <t>Song Phuong, Dan Phuong District, Ha Noi City</t>
  </si>
  <si>
    <t>082-5461-226</t>
  </si>
  <si>
    <t>beto.nd@minhtamintercorp.com</t>
  </si>
  <si>
    <t>Nguyen Viet Duc</t>
  </si>
  <si>
    <t>Tokyoto Edogawaku Higashikomatsugawa 3 - 36 - 11 - 201 Matsuekoporasu</t>
  </si>
  <si>
    <t>070-7595-2727</t>
  </si>
  <si>
    <t>MINH TAM HR GROUP.,JSC</t>
  </si>
  <si>
    <t>Tokyo, Chuo-ku, Ginza, Chome 2-11 Ginza Otake bijidensu, 2nd floor</t>
  </si>
  <si>
    <t>07022976015</t>
  </si>
  <si>
    <t>CEFINAR.VN</t>
  </si>
  <si>
    <t>Central Art 2TV Company Limited</t>
  </si>
  <si>
    <t>Cao Thi Bich Nguyet</t>
  </si>
  <si>
    <t>024.32373226</t>
  </si>
  <si>
    <t>02432115559</t>
  </si>
  <si>
    <t>Mttw.xkld.66@gmail.com</t>
  </si>
  <si>
    <t>mythuatxkld.vn</t>
  </si>
  <si>
    <t>No 147, Street N5, Phuoc Lai, Truong Thanh Ward, Thu Duc, Ho Chi Minh</t>
  </si>
  <si>
    <t>Dao Thi Dung</t>
  </si>
  <si>
    <t>6th floor, SIMCO Song Da building, Van Phuc Urban area, Van Phuc ward, Ha Dong district, Ha Noi city, Vietnam</t>
  </si>
  <si>
    <t>0985479698</t>
  </si>
  <si>
    <t>Duc Minh International Investment and Manpower Supply Joint Stock Company</t>
  </si>
  <si>
    <t>Nguyen Hong May</t>
  </si>
  <si>
    <t>024-32035668</t>
  </si>
  <si>
    <t>admin@ducminhim.com.vn</t>
  </si>
  <si>
    <t>http://ducminhim.com.vn</t>
  </si>
  <si>
    <t>10th floor, PV Oil Building, 148 Hoang Quoc Viet, Nghia Tan, Cau Giay, Ha Noi</t>
  </si>
  <si>
    <t>Nguyen Van Hau</t>
  </si>
  <si>
    <t>5-30-8 Umebayashi, Jonan Ku, Fukuoka shi, Fukuokaken</t>
  </si>
  <si>
    <t>070.4750.6868</t>
  </si>
  <si>
    <t>info@ifn.vn</t>
  </si>
  <si>
    <t>Chibaken funabashi shi maebaranisshi 3-3-3-102</t>
  </si>
  <si>
    <t>08045146886</t>
  </si>
  <si>
    <t>business@ifn.vn</t>
  </si>
  <si>
    <t>VINASEM VIET NAM.,JSC</t>
  </si>
  <si>
    <t>VINASEM VIET NAM TRADING INVESTMENT JOINT STOCK COMPANY</t>
  </si>
  <si>
    <t>9A, Lane 29/26, Thuong Thanh Street, Thuong Thanh Ward, Long Bien District, Hanoi City, Vietnam.</t>
  </si>
  <si>
    <t>0973613850</t>
  </si>
  <si>
    <t>http://vinasem.vn</t>
  </si>
  <si>
    <t>Aviation Labour Supply and Import Export MTV Limited Company (ALSIMEXCO MTV., LTD)</t>
  </si>
  <si>
    <t>Vu Danh Thang</t>
  </si>
  <si>
    <t>No. 3, Lane 33, Hoang Minh Dao street, Bo De ward, Long Bien district, Hanoi city, Vietnam</t>
  </si>
  <si>
    <t>vudanhthang@alsimexco-ltd.vn</t>
  </si>
  <si>
    <t>alsimexco-ltd.vn</t>
  </si>
  <si>
    <t>Aviation Labour Supply and Labour Import Export</t>
  </si>
  <si>
    <t>5.100.000.000VND</t>
  </si>
  <si>
    <t>Nguyen Linh Chi</t>
  </si>
  <si>
    <t>Director of ALSIMEXCO Foreign Language</t>
  </si>
  <si>
    <t>nguyenlinhchi@alsimexco-ltd.vn</t>
  </si>
  <si>
    <t>Sai Gon Thien Vuong International Trading Investing Corporation (SAIGON THIENVUONG)</t>
  </si>
  <si>
    <t>Nguyen Van Truong Vi</t>
  </si>
  <si>
    <t>78/8-78/10 Ba Van Street, 14 Ward, Tan Binh District, Ho Chi Minh City</t>
  </si>
  <si>
    <t>saigonthienvuong@gmail.com</t>
  </si>
  <si>
    <t>saigonthienvuong.vn</t>
  </si>
  <si>
    <t>17/03/2020</t>
  </si>
  <si>
    <t>sending workers for overseas employment</t>
  </si>
  <si>
    <t>Tran Thi Hanh</t>
  </si>
  <si>
    <t>training center director</t>
  </si>
  <si>
    <t>info@saigonthienvuong.vn</t>
  </si>
  <si>
    <t>Nguyen Binh An</t>
  </si>
  <si>
    <t>Osaka, Japan</t>
  </si>
  <si>
    <t>anbinhnguyen23121984pm@gmail.com</t>
  </si>
  <si>
    <t>20240304</t>
  </si>
  <si>
    <t>ALSIMEXCO MTV., LTD</t>
  </si>
  <si>
    <t>SAIGON THIENVUONG</t>
  </si>
  <si>
    <t>18/04/2022</t>
  </si>
  <si>
    <t>P9.2 floor 9 Vimeco Pham Hung Building, ward Trung Hoa, district Cau Giay, Hanoi</t>
  </si>
  <si>
    <t>Matsumi Sakashita</t>
  </si>
  <si>
    <t>2-51-2 Nihonbashi Hamacho, Chuo-ku, Tokyo</t>
  </si>
  <si>
    <t>03‐3371‐5110</t>
  </si>
  <si>
    <t xml:space="preserve">209.000.000.000 </t>
  </si>
  <si>
    <t xml:space="preserve">519.986.073.267 </t>
  </si>
  <si>
    <t>222 (20)</t>
  </si>
  <si>
    <t>TRI DUC MDC.,JSC</t>
  </si>
  <si>
    <t>META WORKS</t>
  </si>
  <si>
    <t>20240401</t>
  </si>
  <si>
    <t>20240404</t>
  </si>
  <si>
    <t>Tri Duc Manpower Development And Construction Joint Stock Company (TRIDUC MDC.,JSC)</t>
  </si>
  <si>
    <t>MR. NGUYEN TRONG VAN</t>
  </si>
  <si>
    <t>No. 10, alley 37/21, group 17, Dich Vong street, Dich Vong ward, Cau Giay district, Hanoi, Vietnam</t>
  </si>
  <si>
    <t>+84. 24.62944929</t>
  </si>
  <si>
    <t>triducmdc@gmail.com</t>
  </si>
  <si>
    <t>triducmdc.com.vn</t>
  </si>
  <si>
    <t>26/10/2012</t>
  </si>
  <si>
    <t>Activities of centers, consulting agents, job recommendation and brokerage Detail: Activities of consulting agents, job recommendation and brokerage</t>
  </si>
  <si>
    <t>Hoang Thi Dung</t>
  </si>
  <si>
    <t>House number 10, niche 37/21, group 17, Dich Vong street, Dich Vong ward, Cau Giay district, Tl:Hanoi city, Vietnam</t>
  </si>
  <si>
    <t>+84.24.62944929</t>
  </si>
  <si>
    <t>DO VAN NHON</t>
  </si>
  <si>
    <t>Room 205, Cityhaimu Building E, 11-3 Myojinmae, Ofunato-cho, Ofunato-shi, Iwate province</t>
  </si>
  <si>
    <t>080-8348-4905</t>
  </si>
  <si>
    <t>Dovannhon81@gmail.com</t>
  </si>
  <si>
    <t>Meta Works Joint Stock Company (META WORKS)</t>
  </si>
  <si>
    <t>Hoang Van Tuyen</t>
  </si>
  <si>
    <t>B1-26 Vinhomes Gardenia, Cau Dien ward, Nam Tu Liem district, Ha Noi city</t>
  </si>
  <si>
    <t>(+84)983294280</t>
  </si>
  <si>
    <t>admin@metaworks.vn</t>
  </si>
  <si>
    <t>https://metaworks.vn</t>
  </si>
  <si>
    <t>18/11/2022</t>
  </si>
  <si>
    <t>Supply of human resources</t>
  </si>
  <si>
    <t>Nguyen Anh Phuc</t>
  </si>
  <si>
    <t>56 Pham Van Dong street, Xuan Hoa ward, Phuc Yen city, Vinh Phuc provice</t>
  </si>
  <si>
    <t>(+84)979297687</t>
  </si>
  <si>
    <t>daotao@metaworks.vn</t>
  </si>
  <si>
    <t>Tokyo-to, Machida-shi, Kisohigashi 3-16-33, Room No.313</t>
  </si>
  <si>
    <t>(+84)-080-3963-2604</t>
  </si>
  <si>
    <t>lehuongkagoshima@gmail.com</t>
  </si>
  <si>
    <t>10</t>
  </si>
  <si>
    <t>0986046869</t>
  </si>
  <si>
    <r>
      <t>+81</t>
    </r>
    <r>
      <rPr>
        <sz val="12"/>
        <rFont val="Times New Roman"/>
        <family val="1"/>
      </rPr>
      <t xml:space="preserve"> </t>
    </r>
    <r>
      <rPr>
        <sz val="13"/>
        <rFont val="Times New Roman"/>
        <family val="1"/>
      </rPr>
      <t>90 9956 3440</t>
    </r>
  </si>
  <si>
    <t>International Manpower Supply Development Joint Stock Company (IMSD)</t>
  </si>
  <si>
    <t>Nguyen Thi Thu Huong</t>
  </si>
  <si>
    <t>20 Yen The , Ward 2, Tan Binh District, Ho Chi Minh City, Viet Nam</t>
  </si>
  <si>
    <t>028-36226038</t>
  </si>
  <si>
    <t>imsdhcm@gmail.com</t>
  </si>
  <si>
    <t>imsd.com.vn</t>
  </si>
  <si>
    <t>Nguyen Van Ruple</t>
  </si>
  <si>
    <t>Specialist</t>
  </si>
  <si>
    <t>20 Yen The, Ward 2, Tan Binh District, Ho Chi Minh City, Viet Nam</t>
  </si>
  <si>
    <t>Bui Thi Phuong Dung</t>
  </si>
  <si>
    <t>36-7 Fukushima Town, Kurashiki City, Okayama Province, Japan 710-0048</t>
  </si>
  <si>
    <t>IMSD</t>
  </si>
  <si>
    <t>2024</t>
  </si>
  <si>
    <t>54/5/7 Bach Dang 2, Ward 2, Tan Binh District, Ho Chi Minh City</t>
  </si>
  <si>
    <t>818052356200</t>
  </si>
  <si>
    <t>ベトナムの認定送出機関一覧</t>
  </si>
  <si>
    <t>項番</t>
  </si>
  <si>
    <t>認定日</t>
  </si>
  <si>
    <t>機関名</t>
  </si>
  <si>
    <t>機関名（英語）</t>
  </si>
  <si>
    <t>代表者</t>
  </si>
  <si>
    <t>所在地</t>
  </si>
  <si>
    <t>電話番号</t>
  </si>
  <si>
    <t>FAX</t>
  </si>
  <si>
    <t>メールアドレス</t>
  </si>
  <si>
    <t>創立日</t>
  </si>
  <si>
    <t>担当分野及び業務内容</t>
  </si>
  <si>
    <t>資本金（VND）</t>
  </si>
  <si>
    <t>直近の年間売り上げ
（VND）</t>
  </si>
  <si>
    <t>常勤職員数
（人材送出業務にかかわる職員のみ）</t>
  </si>
  <si>
    <t>訓練担当者</t>
  </si>
  <si>
    <t>役職</t>
  </si>
  <si>
    <t>住所</t>
  </si>
  <si>
    <t>日本における
連絡先</t>
  </si>
  <si>
    <t>代表者
（会社または団体の場合）</t>
  </si>
  <si>
    <t>令和６年４月25日時点</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</si>
</sst>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 numFmtId="192" formatCode="&quot;$&quot;#,##0;\-&quot;$&quot;#,##0"/>
    <numFmt numFmtId="193" formatCode="&quot;$&quot;#,##0;[Red]\-&quot;$&quot;#,##0"/>
    <numFmt numFmtId="194" formatCode="&quot;$&quot;#,##0.00;\-&quot;$&quot;#,##0.00"/>
    <numFmt numFmtId="195" formatCode="&quot;$&quot;#,##0.00;[Red]\-&quot;$&quot;#,##0.00"/>
    <numFmt numFmtId="196" formatCode="_-&quot;$&quot;* #,##0_-;\-&quot;$&quot;* #,##0_-;_-&quot;$&quot;* &quot;-&quot;_-;_-@_-"/>
    <numFmt numFmtId="197" formatCode="_-* #,##0_-;\-* #,##0_-;_-* &quot;-&quot;_-;_-@_-"/>
    <numFmt numFmtId="198" formatCode="_-&quot;$&quot;* #,##0.00_-;\-&quot;$&quot;* #,##0.00_-;_-&quot;$&quot;* &quot;-&quot;??_-;_-@_-"/>
    <numFmt numFmtId="199" formatCode="_-* #,##0.00_-;\-* #,##0.00_-;_-* &quot;-&quot;??_-;_-@_-"/>
    <numFmt numFmtId="200" formatCode="_-* #,##0\ _$_-;\-* #,##0\ _$_-;_-* &quot;-&quot;\ _$_-;_-@_-"/>
    <numFmt numFmtId="201" formatCode="_-* #,##0.00\ _$_-;\-* #,##0.00\ _$_-;_-* &quot;-&quot;??\ _$_-;_-@_-"/>
    <numFmt numFmtId="202" formatCode="&quot;Yes&quot;;&quot;Yes&quot;;&quot;No&quot;"/>
    <numFmt numFmtId="203" formatCode="&quot;True&quot;;&quot;True&quot;;&quot;False&quot;"/>
    <numFmt numFmtId="204" formatCode="&quot;On&quot;;&quot;On&quot;;&quot;Off&quot;"/>
    <numFmt numFmtId="205" formatCode="[$€-2]\ #,##0.00_);[Red]\([$€-2]\ #,##0.00\)"/>
    <numFmt numFmtId="206" formatCode="[$-409]dddd\,\ mmmm\ dd\,\ yyyy"/>
    <numFmt numFmtId="207" formatCode="[$-409]h:mm:ss\ AM/PM"/>
    <numFmt numFmtId="208" formatCode="[$-F800]dddd\,\ mmmm\ dd\,\ yyyy"/>
    <numFmt numFmtId="209" formatCode="mmm\-yyyy"/>
    <numFmt numFmtId="210" formatCode="m/d/yyyy\ h:mm:ss"/>
    <numFmt numFmtId="211" formatCode="d/m"/>
    <numFmt numFmtId="212" formatCode="0.0"/>
    <numFmt numFmtId="213" formatCode="[$-409]dddd\,\ mmmm\ d\,\ yyyy"/>
    <numFmt numFmtId="214" formatCode="dd/m/yyyy"/>
    <numFmt numFmtId="215" formatCode="[$-14809]d/m/yyyy;@"/>
    <numFmt numFmtId="216" formatCode="[$-1010000]d/m/yyyy;@"/>
    <numFmt numFmtId="217" formatCode="[$-409]dddd\,\ mmmm\ d\,\ yy"/>
    <numFmt numFmtId="218" formatCode="dd/mm/yyyy;@"/>
    <numFmt numFmtId="219" formatCode="[$-409]d\ mmmm\,\ yyyy"/>
    <numFmt numFmtId="220" formatCode="d\.m\.yy;@"/>
    <numFmt numFmtId="221" formatCode="[$-1010000]d/m/yy;@"/>
    <numFmt numFmtId="222" formatCode="[$-42A]dd\ mmmm\ yyyy"/>
    <numFmt numFmtId="223" formatCode="#.##0"/>
  </numFmts>
  <fonts count="70">
    <font>
      <sz val="10"/>
      <color rgb="FF000000"/>
      <name val="Arial"/>
      <family val="2"/>
    </font>
    <font>
      <sz val="11"/>
      <color indexed="8"/>
      <name val="ＭＳ Ｐゴシック"/>
      <family val="3"/>
    </font>
    <font>
      <sz val="10"/>
      <color indexed="8"/>
      <name val="Arial"/>
      <family val="2"/>
    </font>
    <font>
      <sz val="6"/>
      <name val="ＭＳ Ｐゴシック"/>
      <family val="3"/>
    </font>
    <font>
      <sz val="10"/>
      <name val="Times New Roman"/>
      <family val="1"/>
    </font>
    <font>
      <sz val="11"/>
      <name val="Times New Roman"/>
      <family val="1"/>
    </font>
    <font>
      <b/>
      <sz val="11"/>
      <name val="Times New Roman"/>
      <family val="1"/>
    </font>
    <font>
      <u val="single"/>
      <sz val="10"/>
      <name val="Times New Roman"/>
      <family val="1"/>
    </font>
    <font>
      <u val="single"/>
      <sz val="10"/>
      <name val="Arial"/>
      <family val="2"/>
    </font>
    <font>
      <sz val="13"/>
      <name val="Times New Roman"/>
      <family val="1"/>
    </font>
    <font>
      <sz val="10"/>
      <name val="Arial"/>
      <family val="2"/>
    </font>
    <font>
      <u val="single"/>
      <sz val="11"/>
      <name val="Times New Roman"/>
      <family val="1"/>
    </font>
    <font>
      <b/>
      <sz val="10"/>
      <name val="Times New Roman"/>
      <family val="1"/>
    </font>
    <font>
      <b/>
      <sz val="10"/>
      <name val="Arial"/>
      <family val="2"/>
    </font>
    <font>
      <sz val="8"/>
      <name val="Arial"/>
      <family val="2"/>
    </font>
    <font>
      <sz val="12"/>
      <name val="Times New Roman"/>
      <family val="1"/>
    </font>
    <font>
      <u val="single"/>
      <sz val="12"/>
      <name val="Times New Roman"/>
      <family val="1"/>
    </font>
    <font>
      <b/>
      <sz val="12"/>
      <name val="Times New Roman"/>
      <family val="1"/>
    </font>
    <font>
      <sz val="10"/>
      <name val="Calibri"/>
      <family val="2"/>
    </font>
    <font>
      <b/>
      <sz val="20"/>
      <name val="ＭＳ Ｐ明朝"/>
      <family val="1"/>
    </font>
    <font>
      <b/>
      <sz val="20"/>
      <name val="Times New Roman"/>
      <family val="1"/>
    </font>
    <font>
      <sz val="11"/>
      <name val="ＭＳ Ｐ明朝"/>
      <family val="1"/>
    </font>
    <font>
      <sz val="11"/>
      <color indexed="9"/>
      <name val="ＭＳ Ｐゴシック"/>
      <family val="3"/>
    </font>
    <font>
      <u val="single"/>
      <sz val="10"/>
      <color indexed="39"/>
      <name val="Arial"/>
      <family val="2"/>
    </font>
    <font>
      <sz val="11"/>
      <color indexed="8"/>
      <name val="游ゴシック"/>
      <family val="3"/>
    </font>
    <font>
      <sz val="11"/>
      <color indexed="8"/>
      <name val="Calibri"/>
      <family val="2"/>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0"/>
      <color indexed="36"/>
      <name val="Arial"/>
      <family val="2"/>
    </font>
    <font>
      <sz val="11"/>
      <color indexed="17"/>
      <name val="ＭＳ Ｐゴシック"/>
      <family val="3"/>
    </font>
    <font>
      <b/>
      <sz val="11"/>
      <color indexed="10"/>
      <name val="Times New Roman"/>
      <family val="1"/>
    </font>
    <font>
      <sz val="10"/>
      <color indexed="10"/>
      <name val="Times New Roman"/>
      <family val="1"/>
    </font>
    <font>
      <sz val="11"/>
      <color indexed="10"/>
      <name val="Times New Roman"/>
      <family val="1"/>
    </font>
    <font>
      <sz val="11"/>
      <color theme="1"/>
      <name val="ＭＳ Ｐゴシック"/>
      <family val="3"/>
    </font>
    <font>
      <sz val="11"/>
      <color theme="0"/>
      <name val="ＭＳ Ｐゴシック"/>
      <family val="3"/>
    </font>
    <font>
      <u val="single"/>
      <sz val="10"/>
      <color theme="10"/>
      <name val="Arial"/>
      <family val="2"/>
    </font>
    <font>
      <sz val="11"/>
      <color theme="1"/>
      <name val="游ゴシック"/>
      <family val="3"/>
    </font>
    <font>
      <sz val="11"/>
      <color rgb="FF000000"/>
      <name val="Calibri"/>
      <family val="2"/>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theme="1"/>
      <name val="Calibri"/>
      <family val="3"/>
    </font>
    <font>
      <u val="single"/>
      <sz val="10"/>
      <color theme="11"/>
      <name val="Arial"/>
      <family val="2"/>
    </font>
    <font>
      <sz val="11"/>
      <color rgb="FF006100"/>
      <name val="ＭＳ Ｐゴシック"/>
      <family val="3"/>
    </font>
    <font>
      <b/>
      <sz val="11"/>
      <color rgb="FFFF0000"/>
      <name val="Times New Roman"/>
      <family val="1"/>
    </font>
    <font>
      <sz val="10"/>
      <color rgb="FFFF0000"/>
      <name val="Times New Roman"/>
      <family val="1"/>
    </font>
    <font>
      <sz val="11"/>
      <color rgb="FFFF0000"/>
      <name val="Times New Roman"/>
      <family val="1"/>
    </font>
  </fonts>
  <fills count="4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4" tint="0.7999799847602844"/>
        <bgColor indexed="64"/>
      </patternFill>
    </fill>
    <fill>
      <patternFill patternType="solid">
        <fgColor theme="0"/>
        <bgColor indexed="64"/>
      </patternFill>
    </fill>
    <fill>
      <patternFill patternType="solid">
        <fgColor theme="2" tint="-0.09996999800205231"/>
        <bgColor indexed="64"/>
      </patternFill>
    </fill>
    <fill>
      <patternFill patternType="solid">
        <fgColor theme="4" tint="0.7999799847602844"/>
        <bgColor indexed="64"/>
      </patternFill>
    </fill>
    <fill>
      <patternFill patternType="solid">
        <fgColor theme="2" tint="-0.09996999800205231"/>
        <bgColor indexed="64"/>
      </patternFill>
    </fill>
    <fill>
      <patternFill patternType="solid">
        <fgColor theme="9" tint="0.7999799847602844"/>
        <bgColor indexed="64"/>
      </patternFill>
    </fill>
    <fill>
      <patternFill patternType="solid">
        <fgColor theme="4" tint="0.7999799847602844"/>
        <bgColor indexed="64"/>
      </patternFill>
    </fill>
    <fill>
      <patternFill patternType="solid">
        <fgColor rgb="FFDDD9C4"/>
        <bgColor indexed="64"/>
      </patternFill>
    </fill>
    <fill>
      <patternFill patternType="solid">
        <fgColor rgb="FFFDE9D9"/>
        <bgColor indexed="64"/>
      </patternFill>
    </fill>
    <fill>
      <patternFill patternType="solid">
        <fgColor theme="4" tint="0.7999799847602844"/>
        <bgColor indexed="64"/>
      </patternFill>
    </fill>
    <fill>
      <patternFill patternType="solid">
        <fgColor theme="4" tint="0.7999799847602844"/>
        <bgColor indexed="64"/>
      </patternFill>
    </fill>
    <fill>
      <patternFill patternType="solid">
        <fgColor theme="4" tint="0.7999799847602844"/>
        <bgColor indexed="64"/>
      </patternFill>
    </fill>
    <fill>
      <patternFill patternType="solid">
        <fgColor rgb="FFFFFFFF"/>
        <bgColor indexed="64"/>
      </patternFill>
    </fill>
    <fill>
      <patternFill patternType="solid">
        <fgColor rgb="FFDCE6F1"/>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style="thin"/>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medium">
        <color rgb="FFCCCCCC"/>
      </left>
      <right style="medium">
        <color rgb="FFCCCCCC"/>
      </right>
      <top style="medium">
        <color rgb="FFCCCCCC"/>
      </top>
      <bottom style="medium">
        <color rgb="FFCCCCCC"/>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style="thin"/>
      <bottom style="thin"/>
    </border>
    <border>
      <left>
        <color indexed="63"/>
      </left>
      <right style="medium">
        <color rgb="FFCCCCCC"/>
      </right>
      <top style="medium">
        <color rgb="FFCCCCCC"/>
      </top>
      <bottom style="medium">
        <color rgb="FFCCCCCC"/>
      </bottom>
    </border>
    <border>
      <left style="medium">
        <color rgb="FFCCCCCC"/>
      </left>
      <right>
        <color indexed="63"/>
      </right>
      <top style="medium">
        <color rgb="FFCCCCCC"/>
      </top>
      <bottom style="medium">
        <color rgb="FFCCCCCC"/>
      </bottom>
    </border>
    <border>
      <left>
        <color indexed="63"/>
      </left>
      <right>
        <color indexed="63"/>
      </right>
      <top style="medium">
        <color rgb="FFCCCCCC"/>
      </top>
      <bottom style="medium">
        <color rgb="FFCCCCCC"/>
      </bottom>
    </border>
    <border>
      <left>
        <color indexed="63"/>
      </left>
      <right style="medium">
        <color rgb="FFCCCCCC"/>
      </right>
      <top style="medium">
        <color rgb="FFCCCCCC"/>
      </top>
      <bottom>
        <color indexed="63"/>
      </bottom>
    </border>
    <border>
      <left style="medium">
        <color rgb="FFCCCCCC"/>
      </left>
      <right style="medium">
        <color rgb="FFCCCCCC"/>
      </right>
      <top style="medium">
        <color rgb="FFCCCCCC"/>
      </top>
      <bottom>
        <color indexed="63"/>
      </bottom>
    </border>
    <border>
      <left style="medium">
        <color rgb="FFCCCCCC"/>
      </left>
      <right>
        <color indexed="63"/>
      </right>
      <top style="medium">
        <color rgb="FFCCCCCC"/>
      </top>
      <bottom>
        <color indexed="63"/>
      </bottom>
    </border>
    <border>
      <left>
        <color indexed="63"/>
      </left>
      <right>
        <color indexed="63"/>
      </right>
      <top style="medium">
        <color rgb="FFCCCCCC"/>
      </top>
      <bottom>
        <color indexed="63"/>
      </bottom>
    </border>
    <border>
      <left>
        <color indexed="63"/>
      </left>
      <right style="medium">
        <color rgb="FFCCCCCC"/>
      </right>
      <top style="medium">
        <color rgb="FFCCCCCC"/>
      </top>
      <bottom style="medium">
        <color rgb="FF000000"/>
      </bottom>
    </border>
    <border>
      <left style="medium">
        <color rgb="FFCCCCCC"/>
      </left>
      <right style="medium">
        <color rgb="FFCCCCCC"/>
      </right>
      <top style="medium">
        <color rgb="FFCCCCCC"/>
      </top>
      <bottom style="medium">
        <color rgb="FF000000"/>
      </bottom>
    </border>
    <border>
      <left style="medium">
        <color rgb="FFCCCCCC"/>
      </left>
      <right>
        <color indexed="63"/>
      </right>
      <top style="medium">
        <color rgb="FFCCCCCC"/>
      </top>
      <bottom style="medium">
        <color rgb="FF000000"/>
      </bottom>
    </border>
    <border>
      <left style="thin"/>
      <right>
        <color indexed="63"/>
      </right>
      <top style="thin"/>
      <bottom>
        <color indexed="63"/>
      </bottom>
    </border>
    <border>
      <left>
        <color indexed="63"/>
      </left>
      <right style="medium">
        <color rgb="FF000000"/>
      </right>
      <top style="medium">
        <color rgb="FF000000"/>
      </top>
      <bottom style="medium">
        <color rgb="FF000000"/>
      </bottom>
    </border>
    <border>
      <left style="medium">
        <color rgb="FFCCCCCC"/>
      </left>
      <right style="medium">
        <color rgb="FF000000"/>
      </right>
      <top style="medium">
        <color rgb="FF000000"/>
      </top>
      <bottom style="medium">
        <color rgb="FF000000"/>
      </bottom>
    </border>
    <border>
      <left style="medium">
        <color rgb="FFCCCCCC"/>
      </left>
      <right>
        <color indexed="63"/>
      </right>
      <top style="medium">
        <color rgb="FF000000"/>
      </top>
      <bottom style="medium">
        <color rgb="FF000000"/>
      </bottom>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style="thin"/>
    </border>
    <border>
      <left>
        <color indexed="63"/>
      </left>
      <right style="medium">
        <color rgb="FF000000"/>
      </right>
      <top style="medium">
        <color rgb="FF000000"/>
      </top>
      <bottom>
        <color indexed="63"/>
      </bottom>
    </border>
    <border>
      <left style="medium">
        <color rgb="FFCCCCCC"/>
      </left>
      <right style="medium">
        <color rgb="FF000000"/>
      </right>
      <top style="medium">
        <color rgb="FF000000"/>
      </top>
      <bottom>
        <color indexed="63"/>
      </bottom>
    </border>
    <border>
      <left style="thin"/>
      <right style="thin"/>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color indexed="63"/>
      </right>
      <top style="thin"/>
      <bottom>
        <color indexed="63"/>
      </bottom>
    </border>
  </borders>
  <cellStyleXfs count="7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0"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7" fillId="0" borderId="0" applyNumberFormat="0" applyFill="0" applyBorder="0" applyAlignment="0" applyProtection="0"/>
    <xf numFmtId="0" fontId="0" fillId="0" borderId="0">
      <alignment/>
      <protection/>
    </xf>
    <xf numFmtId="0" fontId="48" fillId="0" borderId="0">
      <alignment vertical="center"/>
      <protection/>
    </xf>
    <xf numFmtId="0" fontId="49" fillId="0" borderId="0">
      <alignment/>
      <protection/>
    </xf>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50" fillId="0" borderId="0" applyNumberFormat="0" applyFill="0" applyBorder="0" applyAlignment="0" applyProtection="0"/>
    <xf numFmtId="0" fontId="51" fillId="25" borderId="1" applyNumberFormat="0" applyAlignment="0" applyProtection="0"/>
    <xf numFmtId="0" fontId="52" fillId="26" borderId="0" applyNumberFormat="0" applyBorder="0" applyAlignment="0" applyProtection="0"/>
    <xf numFmtId="9" fontId="2" fillId="0" borderId="0" applyFon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2" fillId="27" borderId="2" applyNumberFormat="0" applyFont="0" applyAlignment="0" applyProtection="0"/>
    <xf numFmtId="0" fontId="53" fillId="0" borderId="3" applyNumberFormat="0" applyFill="0" applyAlignment="0" applyProtection="0"/>
    <xf numFmtId="0" fontId="54" fillId="28" borderId="0" applyNumberFormat="0" applyBorder="0" applyAlignment="0" applyProtection="0"/>
    <xf numFmtId="0" fontId="55" fillId="29" borderId="4" applyNumberFormat="0" applyAlignment="0" applyProtection="0"/>
    <xf numFmtId="0" fontId="56" fillId="0" borderId="0" applyNumberFormat="0" applyFill="0" applyBorder="0" applyAlignment="0" applyProtection="0"/>
    <xf numFmtId="38" fontId="2" fillId="0" borderId="0" applyFont="0" applyFill="0" applyBorder="0" applyAlignment="0" applyProtection="0"/>
    <xf numFmtId="40" fontId="2"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29" borderId="9" applyNumberFormat="0" applyAlignment="0" applyProtection="0"/>
    <xf numFmtId="0" fontId="62" fillId="0" borderId="0" applyNumberFormat="0" applyFill="0" applyBorder="0" applyAlignment="0" applyProtection="0"/>
    <xf numFmtId="185" fontId="2" fillId="0" borderId="0" applyFont="0" applyFill="0" applyBorder="0" applyAlignment="0" applyProtection="0"/>
    <xf numFmtId="187" fontId="2" fillId="0" borderId="0" applyFont="0" applyFill="0" applyBorder="0" applyAlignment="0" applyProtection="0"/>
    <xf numFmtId="0" fontId="63" fillId="30" borderId="4" applyNumberFormat="0" applyAlignment="0" applyProtection="0"/>
    <xf numFmtId="0" fontId="64" fillId="0" borderId="0">
      <alignment/>
      <protection/>
    </xf>
    <xf numFmtId="0" fontId="0" fillId="0" borderId="0">
      <alignment/>
      <protection/>
    </xf>
    <xf numFmtId="0" fontId="65" fillId="0" borderId="0" applyNumberFormat="0" applyFill="0" applyBorder="0" applyAlignment="0" applyProtection="0"/>
    <xf numFmtId="0" fontId="66" fillId="31" borderId="0" applyNumberFormat="0" applyBorder="0" applyAlignment="0" applyProtection="0"/>
  </cellStyleXfs>
  <cellXfs count="459">
    <xf numFmtId="0" fontId="0" fillId="0" borderId="0" xfId="0" applyFont="1" applyAlignment="1">
      <alignment/>
    </xf>
    <xf numFmtId="49" fontId="67" fillId="32" borderId="10" xfId="0" applyNumberFormat="1" applyFont="1" applyFill="1" applyBorder="1" applyAlignment="1">
      <alignment horizontal="center" vertical="center" wrapText="1"/>
    </xf>
    <xf numFmtId="49" fontId="68" fillId="32" borderId="10" xfId="0" applyNumberFormat="1" applyFont="1" applyFill="1" applyBorder="1" applyAlignment="1">
      <alignment horizontal="center" vertical="center" wrapText="1"/>
    </xf>
    <xf numFmtId="49" fontId="4" fillId="33" borderId="0" xfId="0" applyNumberFormat="1" applyFont="1" applyFill="1" applyAlignment="1">
      <alignment vertical="center"/>
    </xf>
    <xf numFmtId="49" fontId="6" fillId="32" borderId="11" xfId="0" applyNumberFormat="1" applyFont="1" applyFill="1" applyBorder="1" applyAlignment="1">
      <alignment horizontal="center" vertical="center" wrapText="1"/>
    </xf>
    <xf numFmtId="49" fontId="4" fillId="32" borderId="11" xfId="0" applyNumberFormat="1" applyFont="1" applyFill="1" applyBorder="1" applyAlignment="1">
      <alignment horizontal="center" vertical="center" wrapText="1"/>
    </xf>
    <xf numFmtId="49" fontId="5" fillId="32" borderId="11" xfId="0" applyNumberFormat="1" applyFont="1" applyFill="1" applyBorder="1" applyAlignment="1">
      <alignment horizontal="center" vertical="center" wrapText="1"/>
    </xf>
    <xf numFmtId="49" fontId="4" fillId="34" borderId="11" xfId="0" applyNumberFormat="1" applyFont="1" applyFill="1" applyBorder="1" applyAlignment="1">
      <alignment horizontal="center" vertical="center" wrapText="1"/>
    </xf>
    <xf numFmtId="49" fontId="5" fillId="0" borderId="0" xfId="0" applyNumberFormat="1" applyFont="1" applyFill="1" applyAlignment="1">
      <alignment horizontal="center" vertical="center"/>
    </xf>
    <xf numFmtId="0" fontId="4" fillId="0" borderId="11" xfId="0" applyNumberFormat="1" applyFont="1" applyFill="1" applyBorder="1" applyAlignment="1">
      <alignment horizontal="center" vertical="center" wrapText="1"/>
    </xf>
    <xf numFmtId="14" fontId="4" fillId="33" borderId="11" xfId="0" applyNumberFormat="1" applyFont="1" applyFill="1" applyBorder="1" applyAlignment="1">
      <alignment horizontal="center" vertical="center" wrapText="1"/>
    </xf>
    <xf numFmtId="49" fontId="4" fillId="32" borderId="11" xfId="0" applyNumberFormat="1" applyFont="1" applyFill="1" applyBorder="1" applyAlignment="1">
      <alignment horizontal="left" vertical="center" wrapText="1"/>
    </xf>
    <xf numFmtId="14" fontId="4" fillId="32" borderId="11" xfId="0" applyNumberFormat="1" applyFont="1" applyFill="1" applyBorder="1" applyAlignment="1">
      <alignment horizontal="left" vertical="center" wrapText="1"/>
    </xf>
    <xf numFmtId="49" fontId="4" fillId="7" borderId="11" xfId="0" applyNumberFormat="1" applyFont="1" applyFill="1" applyBorder="1" applyAlignment="1">
      <alignment horizontal="center" vertical="center" wrapText="1"/>
    </xf>
    <xf numFmtId="1" fontId="4" fillId="7" borderId="11" xfId="0" applyNumberFormat="1" applyFont="1" applyFill="1" applyBorder="1" applyAlignment="1">
      <alignment horizontal="center" vertical="center" wrapText="1"/>
    </xf>
    <xf numFmtId="49" fontId="4" fillId="0" borderId="0" xfId="0" applyNumberFormat="1" applyFont="1" applyFill="1" applyAlignment="1">
      <alignment vertical="center"/>
    </xf>
    <xf numFmtId="49" fontId="4" fillId="32" borderId="11" xfId="0" applyNumberFormat="1" applyFont="1" applyFill="1" applyBorder="1" applyAlignment="1" quotePrefix="1">
      <alignment horizontal="center" vertical="center" wrapText="1"/>
    </xf>
    <xf numFmtId="49" fontId="7" fillId="32" borderId="11" xfId="0" applyNumberFormat="1" applyFont="1" applyFill="1" applyBorder="1" applyAlignment="1">
      <alignment horizontal="center" vertical="center" wrapText="1"/>
    </xf>
    <xf numFmtId="14" fontId="4" fillId="32" borderId="11" xfId="0" applyNumberFormat="1" applyFont="1" applyFill="1" applyBorder="1" applyAlignment="1">
      <alignment horizontal="center" vertical="center" wrapText="1"/>
    </xf>
    <xf numFmtId="49" fontId="4" fillId="34" borderId="11" xfId="0" applyNumberFormat="1" applyFont="1" applyFill="1" applyBorder="1" applyAlignment="1" quotePrefix="1">
      <alignment horizontal="center" vertical="center" wrapText="1"/>
    </xf>
    <xf numFmtId="49" fontId="4" fillId="7" borderId="11" xfId="0" applyNumberFormat="1" applyFont="1" applyFill="1" applyBorder="1" applyAlignment="1" quotePrefix="1">
      <alignment vertical="center" wrapText="1"/>
    </xf>
    <xf numFmtId="49" fontId="4" fillId="7" borderId="11" xfId="0" applyNumberFormat="1" applyFont="1" applyFill="1" applyBorder="1" applyAlignment="1">
      <alignment vertical="center" wrapText="1"/>
    </xf>
    <xf numFmtId="49" fontId="4" fillId="7" borderId="11" xfId="0" applyNumberFormat="1" applyFont="1" applyFill="1" applyBorder="1" applyAlignment="1" quotePrefix="1">
      <alignment horizontal="center" vertical="center" wrapText="1"/>
    </xf>
    <xf numFmtId="49" fontId="8" fillId="34" borderId="11" xfId="47" applyNumberFormat="1" applyFont="1" applyFill="1" applyBorder="1" applyAlignment="1" applyProtection="1">
      <alignment horizontal="center" vertical="center" wrapText="1"/>
      <protection/>
    </xf>
    <xf numFmtId="49" fontId="8" fillId="7" borderId="11" xfId="47" applyNumberFormat="1" applyFont="1" applyFill="1" applyBorder="1" applyAlignment="1" applyProtection="1">
      <alignment horizontal="center" vertical="center" wrapText="1"/>
      <protection/>
    </xf>
    <xf numFmtId="14" fontId="4" fillId="33" borderId="10" xfId="0" applyNumberFormat="1" applyFont="1" applyFill="1" applyBorder="1" applyAlignment="1">
      <alignment horizontal="center" vertical="center" wrapText="1"/>
    </xf>
    <xf numFmtId="49" fontId="4" fillId="33" borderId="10" xfId="0" applyNumberFormat="1" applyFont="1" applyFill="1" applyBorder="1" applyAlignment="1">
      <alignment horizontal="center" vertical="center" wrapText="1"/>
    </xf>
    <xf numFmtId="49" fontId="6" fillId="32" borderId="10" xfId="0" applyNumberFormat="1" applyFont="1" applyFill="1" applyBorder="1" applyAlignment="1">
      <alignment horizontal="center" vertical="center" wrapText="1"/>
    </xf>
    <xf numFmtId="49" fontId="4" fillId="32" borderId="10" xfId="0" applyNumberFormat="1" applyFont="1" applyFill="1" applyBorder="1" applyAlignment="1">
      <alignment horizontal="left" vertical="center" wrapText="1"/>
    </xf>
    <xf numFmtId="49" fontId="5" fillId="32" borderId="10" xfId="0" applyNumberFormat="1" applyFont="1" applyFill="1" applyBorder="1" applyAlignment="1">
      <alignment horizontal="center" vertical="center" wrapText="1"/>
    </xf>
    <xf numFmtId="49" fontId="4" fillId="32" borderId="10" xfId="0" applyNumberFormat="1" applyFont="1" applyFill="1" applyBorder="1" applyAlignment="1">
      <alignment horizontal="center" vertical="center" wrapText="1"/>
    </xf>
    <xf numFmtId="49" fontId="7" fillId="32" borderId="10" xfId="47" applyNumberFormat="1" applyFont="1" applyFill="1" applyBorder="1" applyAlignment="1" applyProtection="1">
      <alignment horizontal="center" vertical="center" wrapText="1"/>
      <protection/>
    </xf>
    <xf numFmtId="14" fontId="4" fillId="32" borderId="10" xfId="0" applyNumberFormat="1" applyFont="1" applyFill="1" applyBorder="1" applyAlignment="1">
      <alignment horizontal="center" vertical="center" wrapText="1"/>
    </xf>
    <xf numFmtId="49" fontId="4" fillId="34" borderId="10" xfId="0" applyNumberFormat="1" applyFont="1" applyFill="1" applyBorder="1" applyAlignment="1">
      <alignment horizontal="center" vertical="center" wrapText="1"/>
    </xf>
    <xf numFmtId="49" fontId="4" fillId="7" borderId="10" xfId="0" applyNumberFormat="1" applyFont="1" applyFill="1" applyBorder="1" applyAlignment="1">
      <alignment horizontal="center" vertical="center" wrapText="1"/>
    </xf>
    <xf numFmtId="49" fontId="4" fillId="7" borderId="10" xfId="0" applyNumberFormat="1" applyFont="1" applyFill="1" applyBorder="1" applyAlignment="1">
      <alignment vertical="center" wrapText="1"/>
    </xf>
    <xf numFmtId="49" fontId="8" fillId="32" borderId="10" xfId="47" applyNumberFormat="1" applyFont="1" applyFill="1" applyBorder="1" applyAlignment="1" applyProtection="1">
      <alignment horizontal="center" vertical="center" wrapText="1"/>
      <protection/>
    </xf>
    <xf numFmtId="49" fontId="8" fillId="34" borderId="10" xfId="47" applyNumberFormat="1" applyFont="1" applyFill="1" applyBorder="1" applyAlignment="1" applyProtection="1">
      <alignment horizontal="center" vertical="center" wrapText="1"/>
      <protection/>
    </xf>
    <xf numFmtId="49" fontId="4" fillId="7" borderId="10" xfId="0" applyNumberFormat="1" applyFont="1" applyFill="1" applyBorder="1" applyAlignment="1">
      <alignment horizontal="center" vertical="center"/>
    </xf>
    <xf numFmtId="49" fontId="8" fillId="7" borderId="10" xfId="47" applyNumberFormat="1" applyFont="1" applyFill="1" applyBorder="1" applyAlignment="1" applyProtection="1">
      <alignment horizontal="center" vertical="center" wrapText="1"/>
      <protection/>
    </xf>
    <xf numFmtId="49" fontId="4" fillId="34" borderId="12" xfId="0" applyNumberFormat="1" applyFont="1" applyFill="1" applyBorder="1" applyAlignment="1">
      <alignment horizontal="center" vertical="center" wrapText="1"/>
    </xf>
    <xf numFmtId="49" fontId="5" fillId="35" borderId="11" xfId="0" applyNumberFormat="1" applyFont="1" applyFill="1" applyBorder="1" applyAlignment="1">
      <alignment horizontal="center" vertical="center"/>
    </xf>
    <xf numFmtId="49" fontId="4" fillId="35" borderId="11" xfId="0" applyNumberFormat="1" applyFont="1" applyFill="1" applyBorder="1" applyAlignment="1">
      <alignment horizontal="center" vertical="center"/>
    </xf>
    <xf numFmtId="49" fontId="7" fillId="35" borderId="11" xfId="0" applyNumberFormat="1" applyFont="1" applyFill="1" applyBorder="1" applyAlignment="1">
      <alignment horizontal="center" vertical="center"/>
    </xf>
    <xf numFmtId="14" fontId="4" fillId="35" borderId="11" xfId="0" applyNumberFormat="1" applyFont="1" applyFill="1" applyBorder="1" applyAlignment="1">
      <alignment horizontal="center" vertical="center"/>
    </xf>
    <xf numFmtId="49" fontId="4" fillId="36" borderId="11" xfId="0" applyNumberFormat="1" applyFont="1" applyFill="1" applyBorder="1" applyAlignment="1">
      <alignment horizontal="center" vertical="center"/>
    </xf>
    <xf numFmtId="49" fontId="4" fillId="36" borderId="13" xfId="0" applyNumberFormat="1" applyFont="1" applyFill="1" applyBorder="1" applyAlignment="1">
      <alignment horizontal="center" vertical="center"/>
    </xf>
    <xf numFmtId="49" fontId="4" fillId="36" borderId="10" xfId="0" applyNumberFormat="1" applyFont="1" applyFill="1" applyBorder="1" applyAlignment="1">
      <alignment horizontal="center" vertical="center"/>
    </xf>
    <xf numFmtId="49" fontId="4" fillId="37" borderId="10" xfId="0" applyNumberFormat="1" applyFont="1" applyFill="1" applyBorder="1" applyAlignment="1">
      <alignment horizontal="center" vertical="center"/>
    </xf>
    <xf numFmtId="49" fontId="4" fillId="37" borderId="10" xfId="0" applyNumberFormat="1" applyFont="1" applyFill="1" applyBorder="1" applyAlignment="1">
      <alignment vertical="center"/>
    </xf>
    <xf numFmtId="14" fontId="4" fillId="32" borderId="10" xfId="0" applyNumberFormat="1" applyFont="1" applyFill="1" applyBorder="1" applyAlignment="1">
      <alignment horizontal="left" vertical="center" wrapText="1"/>
    </xf>
    <xf numFmtId="0" fontId="5" fillId="7" borderId="10" xfId="0" applyFont="1" applyFill="1" applyBorder="1" applyAlignment="1">
      <alignment horizontal="center" vertical="center"/>
    </xf>
    <xf numFmtId="0" fontId="9" fillId="7" borderId="0" xfId="0" applyFont="1" applyFill="1" applyAlignment="1">
      <alignment horizontal="center" vertical="center"/>
    </xf>
    <xf numFmtId="1" fontId="9" fillId="7" borderId="0" xfId="0" applyNumberFormat="1" applyFont="1" applyFill="1" applyAlignment="1">
      <alignment vertical="center"/>
    </xf>
    <xf numFmtId="0" fontId="8" fillId="7" borderId="10" xfId="47" applyFont="1" applyFill="1" applyBorder="1" applyAlignment="1" applyProtection="1">
      <alignment horizontal="center" vertical="center"/>
      <protection/>
    </xf>
    <xf numFmtId="49" fontId="4" fillId="0" borderId="0" xfId="0" applyNumberFormat="1" applyFont="1" applyFill="1" applyAlignment="1">
      <alignment horizontal="center" vertical="center"/>
    </xf>
    <xf numFmtId="49" fontId="7" fillId="32" borderId="10" xfId="0" applyNumberFormat="1" applyFont="1" applyFill="1" applyBorder="1" applyAlignment="1">
      <alignment horizontal="center" vertical="center" wrapText="1"/>
    </xf>
    <xf numFmtId="49" fontId="8" fillId="32" borderId="10" xfId="47" applyNumberFormat="1" applyFont="1" applyFill="1" applyBorder="1" applyAlignment="1" applyProtection="1">
      <alignment horizontal="left" vertical="center" wrapText="1"/>
      <protection/>
    </xf>
    <xf numFmtId="49" fontId="6" fillId="32" borderId="14" xfId="0" applyNumberFormat="1" applyFont="1" applyFill="1" applyBorder="1" applyAlignment="1">
      <alignment horizontal="center" vertical="center"/>
    </xf>
    <xf numFmtId="49" fontId="4" fillId="32" borderId="11" xfId="0" applyNumberFormat="1" applyFont="1" applyFill="1" applyBorder="1" applyAlignment="1">
      <alignment horizontal="left" vertical="center"/>
    </xf>
    <xf numFmtId="49" fontId="5" fillId="32" borderId="11" xfId="0" applyNumberFormat="1" applyFont="1" applyFill="1" applyBorder="1" applyAlignment="1">
      <alignment horizontal="center" vertical="center"/>
    </xf>
    <xf numFmtId="49" fontId="4" fillId="32" borderId="11" xfId="0" applyNumberFormat="1" applyFont="1" applyFill="1" applyBorder="1" applyAlignment="1" quotePrefix="1">
      <alignment horizontal="center" vertical="center"/>
    </xf>
    <xf numFmtId="49" fontId="4" fillId="32" borderId="11" xfId="0" applyNumberFormat="1" applyFont="1" applyFill="1" applyBorder="1" applyAlignment="1">
      <alignment horizontal="center" vertical="center"/>
    </xf>
    <xf numFmtId="14" fontId="4" fillId="32" borderId="11" xfId="0" applyNumberFormat="1" applyFont="1" applyFill="1" applyBorder="1" applyAlignment="1">
      <alignment horizontal="center" vertical="center"/>
    </xf>
    <xf numFmtId="49" fontId="4" fillId="34" borderId="11" xfId="0" applyNumberFormat="1" applyFont="1" applyFill="1" applyBorder="1" applyAlignment="1">
      <alignment horizontal="center" vertical="center"/>
    </xf>
    <xf numFmtId="49" fontId="4" fillId="34" borderId="11" xfId="0" applyNumberFormat="1" applyFont="1" applyFill="1" applyBorder="1" applyAlignment="1" quotePrefix="1">
      <alignment horizontal="center" vertical="center"/>
    </xf>
    <xf numFmtId="49" fontId="4" fillId="7" borderId="13" xfId="0" applyNumberFormat="1" applyFont="1" applyFill="1" applyBorder="1" applyAlignment="1">
      <alignment horizontal="center" vertical="center"/>
    </xf>
    <xf numFmtId="49" fontId="4" fillId="7" borderId="14" xfId="0" applyNumberFormat="1" applyFont="1" applyFill="1" applyBorder="1" applyAlignment="1">
      <alignment horizontal="center" vertical="center" wrapText="1"/>
    </xf>
    <xf numFmtId="49" fontId="4" fillId="7" borderId="11" xfId="0" applyNumberFormat="1" applyFont="1" applyFill="1" applyBorder="1" applyAlignment="1" quotePrefix="1">
      <alignment vertical="center"/>
    </xf>
    <xf numFmtId="49" fontId="4" fillId="7" borderId="11" xfId="0" applyNumberFormat="1" applyFont="1" applyFill="1" applyBorder="1" applyAlignment="1">
      <alignment horizontal="center" vertical="center"/>
    </xf>
    <xf numFmtId="49" fontId="8" fillId="7" borderId="11" xfId="47" applyNumberFormat="1" applyFont="1" applyFill="1" applyBorder="1" applyAlignment="1" applyProtection="1">
      <alignment horizontal="center" vertical="center"/>
      <protection/>
    </xf>
    <xf numFmtId="0" fontId="10" fillId="0" borderId="15" xfId="0" applyFont="1" applyBorder="1" applyAlignment="1">
      <alignment wrapText="1"/>
    </xf>
    <xf numFmtId="14" fontId="4" fillId="32" borderId="12" xfId="0" applyNumberFormat="1" applyFont="1" applyFill="1" applyBorder="1" applyAlignment="1">
      <alignment horizontal="center" vertical="center" wrapText="1"/>
    </xf>
    <xf numFmtId="49" fontId="6" fillId="32" borderId="10" xfId="0" applyNumberFormat="1" applyFont="1" applyFill="1" applyBorder="1" applyAlignment="1">
      <alignment horizontal="center" vertical="center"/>
    </xf>
    <xf numFmtId="49" fontId="4" fillId="32" borderId="10" xfId="0" applyNumberFormat="1" applyFont="1" applyFill="1" applyBorder="1" applyAlignment="1">
      <alignment horizontal="left" vertical="center"/>
    </xf>
    <xf numFmtId="49" fontId="5" fillId="32" borderId="10" xfId="0" applyNumberFormat="1" applyFont="1" applyFill="1" applyBorder="1" applyAlignment="1">
      <alignment horizontal="center" vertical="center"/>
    </xf>
    <xf numFmtId="49" fontId="4" fillId="32" borderId="10" xfId="0" applyNumberFormat="1" applyFont="1" applyFill="1" applyBorder="1" applyAlignment="1">
      <alignment horizontal="center" vertical="center"/>
    </xf>
    <xf numFmtId="49" fontId="7" fillId="32" borderId="10" xfId="47" applyNumberFormat="1" applyFont="1" applyFill="1" applyBorder="1" applyAlignment="1" applyProtection="1">
      <alignment horizontal="center" vertical="center"/>
      <protection/>
    </xf>
    <xf numFmtId="14" fontId="4" fillId="32" borderId="12" xfId="0" applyNumberFormat="1" applyFont="1" applyFill="1" applyBorder="1" applyAlignment="1">
      <alignment horizontal="center" vertical="center"/>
    </xf>
    <xf numFmtId="49" fontId="4" fillId="34" borderId="10" xfId="0" applyNumberFormat="1" applyFont="1" applyFill="1" applyBorder="1" applyAlignment="1">
      <alignment horizontal="center" vertical="center"/>
    </xf>
    <xf numFmtId="49" fontId="4" fillId="7" borderId="10" xfId="0" applyNumberFormat="1" applyFont="1" applyFill="1" applyBorder="1" applyAlignment="1">
      <alignment vertical="center"/>
    </xf>
    <xf numFmtId="14" fontId="4" fillId="32" borderId="10" xfId="0" applyNumberFormat="1" applyFont="1" applyFill="1" applyBorder="1" applyAlignment="1">
      <alignment horizontal="center" vertical="center"/>
    </xf>
    <xf numFmtId="14" fontId="4" fillId="33" borderId="16" xfId="0" applyNumberFormat="1" applyFont="1" applyFill="1" applyBorder="1" applyAlignment="1">
      <alignment horizontal="center" vertical="center" wrapText="1"/>
    </xf>
    <xf numFmtId="49" fontId="4" fillId="33" borderId="16" xfId="0" applyNumberFormat="1" applyFont="1" applyFill="1" applyBorder="1" applyAlignment="1">
      <alignment horizontal="center" vertical="center" wrapText="1"/>
    </xf>
    <xf numFmtId="49" fontId="6" fillId="32" borderId="16" xfId="0" applyNumberFormat="1" applyFont="1" applyFill="1" applyBorder="1" applyAlignment="1">
      <alignment horizontal="center" vertical="center" wrapText="1"/>
    </xf>
    <xf numFmtId="49" fontId="4" fillId="32" borderId="16" xfId="0" applyNumberFormat="1" applyFont="1" applyFill="1" applyBorder="1" applyAlignment="1">
      <alignment horizontal="left" vertical="center" wrapText="1"/>
    </xf>
    <xf numFmtId="49" fontId="5" fillId="32" borderId="16" xfId="0" applyNumberFormat="1" applyFont="1" applyFill="1" applyBorder="1" applyAlignment="1">
      <alignment horizontal="center" vertical="center"/>
    </xf>
    <xf numFmtId="49" fontId="4" fillId="32" borderId="16" xfId="0" applyNumberFormat="1" applyFont="1" applyFill="1" applyBorder="1" applyAlignment="1">
      <alignment horizontal="center" vertical="center" wrapText="1"/>
    </xf>
    <xf numFmtId="49" fontId="4" fillId="32" borderId="16" xfId="0" applyNumberFormat="1" applyFont="1" applyFill="1" applyBorder="1" applyAlignment="1">
      <alignment horizontal="center" vertical="center"/>
    </xf>
    <xf numFmtId="49" fontId="7" fillId="32" borderId="16" xfId="47" applyNumberFormat="1" applyFont="1" applyFill="1" applyBorder="1" applyAlignment="1" applyProtection="1">
      <alignment horizontal="center" vertical="center"/>
      <protection/>
    </xf>
    <xf numFmtId="14" fontId="4" fillId="32" borderId="16" xfId="0" applyNumberFormat="1" applyFont="1" applyFill="1" applyBorder="1" applyAlignment="1">
      <alignment horizontal="center" vertical="center"/>
    </xf>
    <xf numFmtId="49" fontId="4" fillId="34" borderId="16" xfId="0" applyNumberFormat="1" applyFont="1" applyFill="1" applyBorder="1" applyAlignment="1">
      <alignment horizontal="center" vertical="center"/>
    </xf>
    <xf numFmtId="49" fontId="4" fillId="7" borderId="16" xfId="0" applyNumberFormat="1" applyFont="1" applyFill="1" applyBorder="1" applyAlignment="1">
      <alignment horizontal="center" vertical="center"/>
    </xf>
    <xf numFmtId="49" fontId="4" fillId="7" borderId="16" xfId="0" applyNumberFormat="1" applyFont="1" applyFill="1" applyBorder="1" applyAlignment="1">
      <alignment vertical="center"/>
    </xf>
    <xf numFmtId="14" fontId="5" fillId="32" borderId="10" xfId="0" applyNumberFormat="1" applyFont="1" applyFill="1" applyBorder="1" applyAlignment="1">
      <alignment horizontal="center" vertical="center" wrapText="1"/>
    </xf>
    <xf numFmtId="49" fontId="4" fillId="32" borderId="10" xfId="0" applyNumberFormat="1" applyFont="1" applyFill="1" applyBorder="1" applyAlignment="1" quotePrefix="1">
      <alignment horizontal="center" vertical="center"/>
    </xf>
    <xf numFmtId="49" fontId="7" fillId="32" borderId="10" xfId="0" applyNumberFormat="1" applyFont="1" applyFill="1" applyBorder="1" applyAlignment="1">
      <alignment horizontal="center" vertical="center"/>
    </xf>
    <xf numFmtId="49" fontId="4" fillId="34" borderId="12" xfId="0" applyNumberFormat="1" applyFont="1" applyFill="1" applyBorder="1" applyAlignment="1">
      <alignment horizontal="center" vertical="center"/>
    </xf>
    <xf numFmtId="49" fontId="4" fillId="34" borderId="10" xfId="0" applyNumberFormat="1" applyFont="1" applyFill="1" applyBorder="1" applyAlignment="1" quotePrefix="1">
      <alignment horizontal="center" vertical="center"/>
    </xf>
    <xf numFmtId="49" fontId="4" fillId="7" borderId="10" xfId="0" applyNumberFormat="1" applyFont="1" applyFill="1" applyBorder="1" applyAlignment="1" quotePrefix="1">
      <alignment vertical="center"/>
    </xf>
    <xf numFmtId="49" fontId="10" fillId="32" borderId="10" xfId="0" applyNumberFormat="1" applyFont="1" applyFill="1" applyBorder="1" applyAlignment="1">
      <alignment horizontal="left" vertical="center"/>
    </xf>
    <xf numFmtId="49" fontId="10" fillId="32" borderId="10" xfId="0" applyNumberFormat="1" applyFont="1" applyFill="1" applyBorder="1" applyAlignment="1">
      <alignment horizontal="center" vertical="center"/>
    </xf>
    <xf numFmtId="49" fontId="10" fillId="32" borderId="0" xfId="0" applyNumberFormat="1" applyFont="1" applyFill="1" applyAlignment="1" quotePrefix="1">
      <alignment horizontal="center" vertical="center"/>
    </xf>
    <xf numFmtId="49" fontId="10" fillId="32" borderId="0" xfId="0" applyNumberFormat="1" applyFont="1" applyFill="1" applyAlignment="1">
      <alignment horizontal="center" vertical="center"/>
    </xf>
    <xf numFmtId="49" fontId="8" fillId="32" borderId="0" xfId="0" applyNumberFormat="1" applyFont="1" applyFill="1" applyBorder="1" applyAlignment="1">
      <alignment horizontal="center" vertical="center"/>
    </xf>
    <xf numFmtId="14" fontId="10" fillId="32" borderId="0" xfId="0" applyNumberFormat="1" applyFont="1" applyFill="1" applyAlignment="1">
      <alignment horizontal="center" vertical="center"/>
    </xf>
    <xf numFmtId="49" fontId="10" fillId="34" borderId="0" xfId="0" applyNumberFormat="1" applyFont="1" applyFill="1" applyAlignment="1">
      <alignment horizontal="center" vertical="center"/>
    </xf>
    <xf numFmtId="49" fontId="10" fillId="34" borderId="10" xfId="0" applyNumberFormat="1" applyFont="1" applyFill="1" applyBorder="1" applyAlignment="1" quotePrefix="1">
      <alignment horizontal="center" vertical="center"/>
    </xf>
    <xf numFmtId="49" fontId="10" fillId="34" borderId="10" xfId="0" applyNumberFormat="1" applyFont="1" applyFill="1" applyBorder="1" applyAlignment="1">
      <alignment horizontal="center" vertical="center"/>
    </xf>
    <xf numFmtId="49" fontId="10" fillId="7" borderId="10" xfId="0" applyNumberFormat="1" applyFont="1" applyFill="1" applyBorder="1" applyAlignment="1">
      <alignment horizontal="center" vertical="center"/>
    </xf>
    <xf numFmtId="49" fontId="10" fillId="7" borderId="10" xfId="0" applyNumberFormat="1" applyFont="1" applyFill="1" applyBorder="1" applyAlignment="1">
      <alignment horizontal="center" vertical="center" wrapText="1"/>
    </xf>
    <xf numFmtId="49" fontId="10" fillId="7" borderId="10" xfId="0" applyNumberFormat="1" applyFont="1" applyFill="1" applyBorder="1" applyAlignment="1" quotePrefix="1">
      <alignment vertical="center"/>
    </xf>
    <xf numFmtId="49" fontId="10" fillId="7" borderId="10" xfId="0" applyNumberFormat="1" applyFont="1" applyFill="1" applyBorder="1" applyAlignment="1" quotePrefix="1">
      <alignment horizontal="center" vertical="center"/>
    </xf>
    <xf numFmtId="49" fontId="10" fillId="32" borderId="10" xfId="0" applyNumberFormat="1" applyFont="1" applyFill="1" applyBorder="1" applyAlignment="1">
      <alignment horizontal="center" vertical="center" wrapText="1"/>
    </xf>
    <xf numFmtId="14" fontId="10" fillId="32" borderId="10" xfId="0" applyNumberFormat="1" applyFont="1" applyFill="1" applyBorder="1" applyAlignment="1">
      <alignment horizontal="center" vertical="center" wrapText="1"/>
    </xf>
    <xf numFmtId="49" fontId="10" fillId="34" borderId="10" xfId="0" applyNumberFormat="1" applyFont="1" applyFill="1" applyBorder="1" applyAlignment="1">
      <alignment horizontal="center" vertical="center" wrapText="1"/>
    </xf>
    <xf numFmtId="49" fontId="10" fillId="34" borderId="12" xfId="0" applyNumberFormat="1" applyFont="1" applyFill="1" applyBorder="1" applyAlignment="1">
      <alignment horizontal="center" vertical="center" wrapText="1"/>
    </xf>
    <xf numFmtId="49" fontId="10" fillId="7" borderId="10" xfId="0" applyNumberFormat="1" applyFont="1" applyFill="1" applyBorder="1" applyAlignment="1">
      <alignment vertical="center" wrapText="1"/>
    </xf>
    <xf numFmtId="49" fontId="4" fillId="33" borderId="17" xfId="0" applyNumberFormat="1" applyFont="1" applyFill="1" applyBorder="1" applyAlignment="1">
      <alignment horizontal="center" vertical="center" wrapText="1"/>
    </xf>
    <xf numFmtId="49" fontId="6" fillId="32" borderId="17" xfId="0" applyNumberFormat="1" applyFont="1" applyFill="1" applyBorder="1" applyAlignment="1">
      <alignment horizontal="center" vertical="center"/>
    </xf>
    <xf numFmtId="49" fontId="5" fillId="32" borderId="17" xfId="0" applyNumberFormat="1" applyFont="1" applyFill="1" applyBorder="1" applyAlignment="1">
      <alignment horizontal="center" vertical="center"/>
    </xf>
    <xf numFmtId="49" fontId="4" fillId="32" borderId="17" xfId="0" applyNumberFormat="1" applyFont="1" applyFill="1" applyBorder="1" applyAlignment="1">
      <alignment horizontal="center" vertical="center" wrapText="1"/>
    </xf>
    <xf numFmtId="49" fontId="4" fillId="32" borderId="17" xfId="0" applyNumberFormat="1" applyFont="1" applyFill="1" applyBorder="1" applyAlignment="1">
      <alignment horizontal="center" vertical="center"/>
    </xf>
    <xf numFmtId="49" fontId="7" fillId="32" borderId="17" xfId="0" applyNumberFormat="1" applyFont="1" applyFill="1" applyBorder="1" applyAlignment="1">
      <alignment horizontal="center" vertical="center"/>
    </xf>
    <xf numFmtId="14" fontId="4" fillId="32" borderId="17" xfId="0" applyNumberFormat="1" applyFont="1" applyFill="1" applyBorder="1" applyAlignment="1">
      <alignment horizontal="center" vertical="center"/>
    </xf>
    <xf numFmtId="49" fontId="4" fillId="34" borderId="17" xfId="0" applyNumberFormat="1" applyFont="1" applyFill="1" applyBorder="1" applyAlignment="1">
      <alignment horizontal="center" vertical="center"/>
    </xf>
    <xf numFmtId="49" fontId="4" fillId="34" borderId="18" xfId="0" applyNumberFormat="1" applyFont="1" applyFill="1" applyBorder="1" applyAlignment="1">
      <alignment horizontal="center" vertical="center"/>
    </xf>
    <xf numFmtId="49" fontId="8" fillId="34" borderId="10" xfId="47" applyNumberFormat="1" applyFont="1" applyFill="1" applyBorder="1" applyAlignment="1" applyProtection="1">
      <alignment horizontal="center" vertical="center"/>
      <protection/>
    </xf>
    <xf numFmtId="49" fontId="8" fillId="7" borderId="10" xfId="47" applyNumberFormat="1" applyFont="1" applyFill="1" applyBorder="1" applyAlignment="1" applyProtection="1">
      <alignment horizontal="center" vertical="center"/>
      <protection/>
    </xf>
    <xf numFmtId="2" fontId="4" fillId="34" borderId="10" xfId="0" applyNumberFormat="1" applyFont="1" applyFill="1" applyBorder="1" applyAlignment="1">
      <alignment horizontal="center" vertical="center" wrapText="1"/>
    </xf>
    <xf numFmtId="49" fontId="5" fillId="32" borderId="16"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49" fontId="4" fillId="33" borderId="0" xfId="0" applyNumberFormat="1" applyFont="1" applyFill="1" applyAlignment="1">
      <alignment vertical="center" wrapText="1"/>
    </xf>
    <xf numFmtId="49" fontId="4" fillId="0" borderId="0" xfId="0" applyNumberFormat="1" applyFont="1" applyFill="1" applyAlignment="1">
      <alignment vertical="center" wrapText="1"/>
    </xf>
    <xf numFmtId="49" fontId="4" fillId="34" borderId="19" xfId="0" applyNumberFormat="1" applyFont="1" applyFill="1" applyBorder="1" applyAlignment="1">
      <alignment horizontal="center" vertical="center" wrapText="1"/>
    </xf>
    <xf numFmtId="49" fontId="4" fillId="7" borderId="12" xfId="0" applyNumberFormat="1" applyFont="1" applyFill="1" applyBorder="1" applyAlignment="1">
      <alignment horizontal="center" vertical="center" wrapText="1"/>
    </xf>
    <xf numFmtId="49" fontId="4" fillId="34" borderId="20" xfId="0" applyNumberFormat="1" applyFont="1" applyFill="1" applyBorder="1" applyAlignment="1">
      <alignment horizontal="center" vertical="center" wrapText="1"/>
    </xf>
    <xf numFmtId="49" fontId="4" fillId="34" borderId="15" xfId="0" applyNumberFormat="1" applyFont="1" applyFill="1" applyBorder="1" applyAlignment="1">
      <alignment horizontal="center" vertical="center" wrapText="1"/>
    </xf>
    <xf numFmtId="49" fontId="4" fillId="7" borderId="21" xfId="0" applyNumberFormat="1" applyFont="1" applyFill="1" applyBorder="1" applyAlignment="1">
      <alignment horizontal="center" vertical="center" wrapText="1"/>
    </xf>
    <xf numFmtId="49" fontId="5" fillId="34" borderId="10" xfId="0" applyNumberFormat="1" applyFont="1" applyFill="1" applyBorder="1" applyAlignment="1">
      <alignment horizontal="center" vertical="center" wrapText="1"/>
    </xf>
    <xf numFmtId="14" fontId="4" fillId="32" borderId="10" xfId="0" applyNumberFormat="1" applyFont="1" applyFill="1" applyBorder="1" applyAlignment="1">
      <alignment horizontal="left" vertical="center"/>
    </xf>
    <xf numFmtId="49" fontId="11" fillId="32" borderId="10" xfId="47" applyNumberFormat="1" applyFont="1" applyFill="1" applyBorder="1" applyAlignment="1" applyProtection="1">
      <alignment horizontal="center" vertical="center"/>
      <protection/>
    </xf>
    <xf numFmtId="49" fontId="4" fillId="7" borderId="10" xfId="0" applyNumberFormat="1" applyFont="1" applyFill="1" applyBorder="1" applyAlignment="1" quotePrefix="1">
      <alignment horizontal="center" vertical="center"/>
    </xf>
    <xf numFmtId="49" fontId="10" fillId="32" borderId="10" xfId="0" applyNumberFormat="1" applyFont="1" applyFill="1" applyBorder="1" applyAlignment="1">
      <alignment horizontal="left" vertical="center" wrapText="1"/>
    </xf>
    <xf numFmtId="49" fontId="10" fillId="32" borderId="10" xfId="0" applyNumberFormat="1" applyFont="1" applyFill="1" applyBorder="1" applyAlignment="1" quotePrefix="1">
      <alignment horizontal="center" vertical="center"/>
    </xf>
    <xf numFmtId="49" fontId="8" fillId="32" borderId="10" xfId="0" applyNumberFormat="1" applyFont="1" applyFill="1" applyBorder="1" applyAlignment="1">
      <alignment horizontal="center" vertical="center"/>
    </xf>
    <xf numFmtId="14" fontId="10" fillId="32" borderId="10" xfId="0" applyNumberFormat="1" applyFont="1" applyFill="1" applyBorder="1" applyAlignment="1">
      <alignment horizontal="center" vertical="center"/>
    </xf>
    <xf numFmtId="49" fontId="10" fillId="32" borderId="12" xfId="0" applyNumberFormat="1" applyFont="1" applyFill="1" applyBorder="1" applyAlignment="1">
      <alignment horizontal="center" vertical="center"/>
    </xf>
    <xf numFmtId="49" fontId="10" fillId="7" borderId="10" xfId="0" applyNumberFormat="1" applyFont="1" applyFill="1" applyBorder="1" applyAlignment="1">
      <alignment vertical="center"/>
    </xf>
    <xf numFmtId="49" fontId="4" fillId="32" borderId="20" xfId="0" applyNumberFormat="1" applyFont="1" applyFill="1" applyBorder="1" applyAlignment="1">
      <alignment horizontal="center" vertical="center" wrapText="1"/>
    </xf>
    <xf numFmtId="49" fontId="4" fillId="32" borderId="15" xfId="0" applyNumberFormat="1" applyFont="1" applyFill="1" applyBorder="1" applyAlignment="1">
      <alignment horizontal="center" vertical="center" wrapText="1"/>
    </xf>
    <xf numFmtId="49" fontId="4" fillId="32" borderId="21" xfId="0" applyNumberFormat="1" applyFont="1" applyFill="1" applyBorder="1" applyAlignment="1">
      <alignment horizontal="center" vertical="center" wrapText="1"/>
    </xf>
    <xf numFmtId="49" fontId="4" fillId="34" borderId="22" xfId="0" applyNumberFormat="1" applyFont="1" applyFill="1" applyBorder="1" applyAlignment="1">
      <alignment horizontal="center" vertical="center" wrapText="1"/>
    </xf>
    <xf numFmtId="49" fontId="4" fillId="7" borderId="12" xfId="0" applyNumberFormat="1" applyFont="1" applyFill="1" applyBorder="1" applyAlignment="1">
      <alignment vertical="center" wrapText="1"/>
    </xf>
    <xf numFmtId="49" fontId="11" fillId="32" borderId="10" xfId="47" applyNumberFormat="1" applyFont="1" applyFill="1" applyBorder="1" applyAlignment="1" applyProtection="1">
      <alignment horizontal="center" vertical="center" wrapText="1"/>
      <protection/>
    </xf>
    <xf numFmtId="49" fontId="4" fillId="32" borderId="23" xfId="0" applyNumberFormat="1" applyFont="1" applyFill="1" applyBorder="1" applyAlignment="1">
      <alignment horizontal="center" vertical="center" wrapText="1"/>
    </xf>
    <xf numFmtId="49" fontId="4" fillId="32" borderId="24" xfId="0" applyNumberFormat="1" applyFont="1" applyFill="1" applyBorder="1" applyAlignment="1">
      <alignment horizontal="center" vertical="center" wrapText="1"/>
    </xf>
    <xf numFmtId="49" fontId="4" fillId="32" borderId="25" xfId="0" applyNumberFormat="1" applyFont="1" applyFill="1" applyBorder="1" applyAlignment="1">
      <alignment horizontal="center" vertical="center" wrapText="1"/>
    </xf>
    <xf numFmtId="49" fontId="11" fillId="32" borderId="16" xfId="47" applyNumberFormat="1" applyFont="1" applyFill="1" applyBorder="1" applyAlignment="1" applyProtection="1">
      <alignment horizontal="center" vertical="center" wrapText="1"/>
      <protection/>
    </xf>
    <xf numFmtId="14" fontId="4" fillId="32" borderId="16" xfId="0" applyNumberFormat="1" applyFont="1" applyFill="1" applyBorder="1" applyAlignment="1">
      <alignment horizontal="center" vertical="center" wrapText="1"/>
    </xf>
    <xf numFmtId="49" fontId="4" fillId="34" borderId="26" xfId="0" applyNumberFormat="1" applyFont="1" applyFill="1" applyBorder="1" applyAlignment="1">
      <alignment horizontal="center" vertical="center" wrapText="1"/>
    </xf>
    <xf numFmtId="49" fontId="4" fillId="34" borderId="16" xfId="0" applyNumberFormat="1" applyFont="1" applyFill="1" applyBorder="1" applyAlignment="1">
      <alignment horizontal="center" vertical="center" wrapText="1"/>
    </xf>
    <xf numFmtId="49" fontId="4" fillId="34" borderId="10" xfId="0" applyNumberFormat="1" applyFont="1" applyFill="1" applyBorder="1" applyAlignment="1" quotePrefix="1">
      <alignment horizontal="center" vertical="center" wrapText="1"/>
    </xf>
    <xf numFmtId="49" fontId="6" fillId="38" borderId="10" xfId="0" applyNumberFormat="1" applyFont="1" applyFill="1" applyBorder="1" applyAlignment="1">
      <alignment horizontal="center" vertical="center" wrapText="1"/>
    </xf>
    <xf numFmtId="49" fontId="12" fillId="32" borderId="10" xfId="0" applyNumberFormat="1" applyFont="1" applyFill="1" applyBorder="1" applyAlignment="1">
      <alignment horizontal="center" vertical="center" wrapText="1"/>
    </xf>
    <xf numFmtId="14" fontId="12" fillId="32" borderId="10" xfId="0" applyNumberFormat="1" applyFont="1" applyFill="1" applyBorder="1" applyAlignment="1">
      <alignment horizontal="center" vertical="center" wrapText="1"/>
    </xf>
    <xf numFmtId="49" fontId="12" fillId="34" borderId="10" xfId="0" applyNumberFormat="1" applyFont="1" applyFill="1" applyBorder="1" applyAlignment="1">
      <alignment horizontal="center" vertical="center" wrapText="1"/>
    </xf>
    <xf numFmtId="49" fontId="12" fillId="7" borderId="10" xfId="0" applyNumberFormat="1" applyFont="1" applyFill="1" applyBorder="1" applyAlignment="1">
      <alignment horizontal="center" vertical="center" wrapText="1"/>
    </xf>
    <xf numFmtId="49" fontId="12" fillId="7" borderId="10" xfId="0" applyNumberFormat="1" applyFont="1" applyFill="1" applyBorder="1" applyAlignment="1">
      <alignment vertical="center" wrapText="1"/>
    </xf>
    <xf numFmtId="49" fontId="6" fillId="38" borderId="16" xfId="0" applyNumberFormat="1" applyFont="1" applyFill="1" applyBorder="1" applyAlignment="1">
      <alignment horizontal="center" vertical="center" wrapText="1"/>
    </xf>
    <xf numFmtId="49" fontId="8" fillId="32" borderId="16" xfId="47" applyNumberFormat="1" applyFont="1" applyFill="1" applyBorder="1" applyAlignment="1" applyProtection="1">
      <alignment horizontal="center" vertical="center" wrapText="1"/>
      <protection/>
    </xf>
    <xf numFmtId="49" fontId="7" fillId="32" borderId="16" xfId="47" applyNumberFormat="1" applyFont="1" applyFill="1" applyBorder="1" applyAlignment="1" applyProtection="1">
      <alignment horizontal="center" vertical="center" wrapText="1"/>
      <protection/>
    </xf>
    <xf numFmtId="49" fontId="4" fillId="7" borderId="16" xfId="0" applyNumberFormat="1" applyFont="1" applyFill="1" applyBorder="1" applyAlignment="1">
      <alignment horizontal="center" vertical="center" wrapText="1"/>
    </xf>
    <xf numFmtId="49" fontId="4" fillId="7" borderId="16" xfId="0" applyNumberFormat="1" applyFont="1" applyFill="1" applyBorder="1" applyAlignment="1">
      <alignment vertical="center" wrapText="1"/>
    </xf>
    <xf numFmtId="49" fontId="8" fillId="7" borderId="16" xfId="47" applyNumberFormat="1" applyFont="1" applyFill="1" applyBorder="1" applyAlignment="1" applyProtection="1">
      <alignment horizontal="center" vertical="center" wrapText="1"/>
      <protection/>
    </xf>
    <xf numFmtId="49" fontId="4" fillId="32" borderId="19" xfId="0" applyNumberFormat="1" applyFont="1" applyFill="1" applyBorder="1" applyAlignment="1">
      <alignment horizontal="center" vertical="center" wrapText="1"/>
    </xf>
    <xf numFmtId="49" fontId="4" fillId="32" borderId="0" xfId="0" applyNumberFormat="1" applyFont="1" applyFill="1" applyAlignment="1">
      <alignment horizontal="left" vertical="center" wrapText="1"/>
    </xf>
    <xf numFmtId="49" fontId="4" fillId="32" borderId="27" xfId="0" applyNumberFormat="1" applyFont="1" applyFill="1" applyBorder="1" applyAlignment="1">
      <alignment horizontal="center" vertical="center" wrapText="1"/>
    </xf>
    <xf numFmtId="49" fontId="4" fillId="34" borderId="28" xfId="0" applyNumberFormat="1" applyFont="1" applyFill="1" applyBorder="1" applyAlignment="1">
      <alignment horizontal="center" vertical="center" wrapText="1"/>
    </xf>
    <xf numFmtId="49" fontId="4" fillId="7" borderId="28" xfId="0" applyNumberFormat="1" applyFont="1" applyFill="1" applyBorder="1" applyAlignment="1">
      <alignment horizontal="center" vertical="center" wrapText="1"/>
    </xf>
    <xf numFmtId="49" fontId="4" fillId="7" borderId="29" xfId="0" applyNumberFormat="1" applyFont="1" applyFill="1" applyBorder="1" applyAlignment="1">
      <alignment horizontal="center" vertical="center" wrapText="1"/>
    </xf>
    <xf numFmtId="49" fontId="4" fillId="7" borderId="30" xfId="0" applyNumberFormat="1" applyFont="1" applyFill="1" applyBorder="1" applyAlignment="1">
      <alignment horizontal="center" vertical="center" wrapText="1"/>
    </xf>
    <xf numFmtId="49" fontId="13" fillId="32" borderId="10" xfId="0" applyNumberFormat="1" applyFont="1" applyFill="1" applyBorder="1" applyAlignment="1">
      <alignment horizontal="center" vertical="center" wrapText="1"/>
    </xf>
    <xf numFmtId="49" fontId="13" fillId="32" borderId="31" xfId="0" applyNumberFormat="1" applyFont="1" applyFill="1" applyBorder="1" applyAlignment="1">
      <alignment horizontal="center" vertical="center" wrapText="1"/>
    </xf>
    <xf numFmtId="49" fontId="13" fillId="32" borderId="32" xfId="0" applyNumberFormat="1" applyFont="1" applyFill="1" applyBorder="1" applyAlignment="1">
      <alignment horizontal="center" vertical="center" wrapText="1"/>
    </xf>
    <xf numFmtId="14" fontId="13" fillId="32" borderId="32" xfId="0" applyNumberFormat="1" applyFont="1" applyFill="1" applyBorder="1" applyAlignment="1">
      <alignment horizontal="center" vertical="center" wrapText="1"/>
    </xf>
    <xf numFmtId="49" fontId="13" fillId="34" borderId="32" xfId="0" applyNumberFormat="1" applyFont="1" applyFill="1" applyBorder="1" applyAlignment="1">
      <alignment horizontal="center" vertical="center" wrapText="1"/>
    </xf>
    <xf numFmtId="49" fontId="13" fillId="34" borderId="33" xfId="0" applyNumberFormat="1" applyFont="1" applyFill="1" applyBorder="1" applyAlignment="1">
      <alignment horizontal="center" vertical="center" wrapText="1"/>
    </xf>
    <xf numFmtId="49" fontId="4" fillId="0" borderId="16" xfId="0" applyNumberFormat="1" applyFont="1" applyFill="1" applyBorder="1" applyAlignment="1">
      <alignment horizontal="center" vertical="center" wrapText="1"/>
    </xf>
    <xf numFmtId="49" fontId="4" fillId="32" borderId="16" xfId="0" applyNumberFormat="1" applyFont="1" applyFill="1" applyBorder="1" applyAlignment="1">
      <alignment horizontal="left" vertical="center"/>
    </xf>
    <xf numFmtId="49" fontId="4" fillId="32" borderId="10" xfId="0" applyNumberFormat="1" applyFont="1" applyFill="1" applyBorder="1" applyAlignment="1">
      <alignment vertical="center"/>
    </xf>
    <xf numFmtId="49" fontId="4" fillId="32" borderId="10" xfId="0" applyNumberFormat="1" applyFont="1" applyFill="1" applyBorder="1" applyAlignment="1">
      <alignment vertical="center" wrapText="1"/>
    </xf>
    <xf numFmtId="0" fontId="4" fillId="7" borderId="10" xfId="0" applyFont="1" applyFill="1" applyBorder="1" applyAlignment="1">
      <alignment horizontal="center" vertical="center"/>
    </xf>
    <xf numFmtId="0" fontId="4" fillId="7" borderId="10" xfId="0" applyFont="1" applyFill="1" applyBorder="1" applyAlignment="1">
      <alignment horizontal="center" vertical="center" wrapText="1"/>
    </xf>
    <xf numFmtId="0" fontId="4" fillId="7" borderId="10" xfId="0" applyFont="1" applyFill="1" applyBorder="1" applyAlignment="1">
      <alignment vertical="center" wrapText="1"/>
    </xf>
    <xf numFmtId="0" fontId="7" fillId="7" borderId="10" xfId="47" applyFont="1" applyFill="1" applyBorder="1" applyAlignment="1" applyProtection="1">
      <alignment horizontal="center" vertical="center"/>
      <protection/>
    </xf>
    <xf numFmtId="14" fontId="4" fillId="32" borderId="10" xfId="0" applyNumberFormat="1" applyFont="1" applyFill="1" applyBorder="1" applyAlignment="1">
      <alignment vertical="center"/>
    </xf>
    <xf numFmtId="49" fontId="4" fillId="34" borderId="17" xfId="0" applyNumberFormat="1" applyFont="1" applyFill="1" applyBorder="1" applyAlignment="1">
      <alignment horizontal="center" vertical="center" wrapText="1"/>
    </xf>
    <xf numFmtId="49" fontId="4" fillId="34" borderId="34" xfId="0" applyNumberFormat="1" applyFont="1" applyFill="1" applyBorder="1" applyAlignment="1">
      <alignment horizontal="center" vertical="center" wrapText="1"/>
    </xf>
    <xf numFmtId="49" fontId="4" fillId="34" borderId="18" xfId="0" applyNumberFormat="1" applyFont="1" applyFill="1" applyBorder="1" applyAlignment="1">
      <alignment horizontal="center" vertical="center" wrapText="1"/>
    </xf>
    <xf numFmtId="49" fontId="4" fillId="7" borderId="17" xfId="0" applyNumberFormat="1" applyFont="1" applyFill="1" applyBorder="1" applyAlignment="1">
      <alignment horizontal="center" vertical="center" wrapText="1"/>
    </xf>
    <xf numFmtId="0" fontId="6" fillId="32" borderId="10" xfId="0" applyNumberFormat="1" applyFont="1" applyFill="1" applyBorder="1" applyAlignment="1">
      <alignment horizontal="center" vertical="center" wrapText="1"/>
    </xf>
    <xf numFmtId="0" fontId="4" fillId="32" borderId="10" xfId="0" applyNumberFormat="1" applyFont="1" applyFill="1" applyBorder="1" applyAlignment="1">
      <alignment vertical="center" wrapText="1"/>
    </xf>
    <xf numFmtId="0" fontId="5" fillId="32" borderId="10" xfId="0" applyNumberFormat="1" applyFont="1" applyFill="1" applyBorder="1" applyAlignment="1">
      <alignment horizontal="center" vertical="center" wrapText="1"/>
    </xf>
    <xf numFmtId="0" fontId="4" fillId="32" borderId="10" xfId="0" applyNumberFormat="1" applyFont="1" applyFill="1" applyBorder="1" applyAlignment="1">
      <alignment horizontal="center" vertical="center" wrapText="1"/>
    </xf>
    <xf numFmtId="0" fontId="7" fillId="32" borderId="10" xfId="47" applyNumberFormat="1" applyFont="1" applyFill="1" applyBorder="1" applyAlignment="1" applyProtection="1">
      <alignment horizontal="center" vertical="center" wrapText="1"/>
      <protection/>
    </xf>
    <xf numFmtId="0" fontId="4" fillId="34" borderId="10" xfId="0" applyNumberFormat="1" applyFont="1" applyFill="1" applyBorder="1" applyAlignment="1">
      <alignment horizontal="center" vertical="center" wrapText="1"/>
    </xf>
    <xf numFmtId="0" fontId="4" fillId="7" borderId="10" xfId="0" applyNumberFormat="1" applyFont="1" applyFill="1" applyBorder="1" applyAlignment="1">
      <alignment horizontal="center" vertical="center" wrapText="1"/>
    </xf>
    <xf numFmtId="0" fontId="4" fillId="7" borderId="10" xfId="0" applyNumberFormat="1" applyFont="1" applyFill="1" applyBorder="1" applyAlignment="1">
      <alignment vertical="center" wrapText="1"/>
    </xf>
    <xf numFmtId="0" fontId="4" fillId="0" borderId="0" xfId="0" applyNumberFormat="1" applyFont="1" applyFill="1" applyAlignment="1">
      <alignment horizontal="center" vertical="center"/>
    </xf>
    <xf numFmtId="0" fontId="4" fillId="32" borderId="10" xfId="0" applyNumberFormat="1" applyFont="1" applyFill="1" applyBorder="1" applyAlignment="1">
      <alignment vertical="center"/>
    </xf>
    <xf numFmtId="0" fontId="8" fillId="32" borderId="10" xfId="47" applyNumberFormat="1" applyFont="1" applyFill="1" applyBorder="1" applyAlignment="1" applyProtection="1">
      <alignment horizontal="center" vertical="center" wrapText="1"/>
      <protection/>
    </xf>
    <xf numFmtId="0" fontId="6" fillId="32" borderId="16" xfId="0" applyNumberFormat="1" applyFont="1" applyFill="1" applyBorder="1" applyAlignment="1">
      <alignment horizontal="center" vertical="center" wrapText="1"/>
    </xf>
    <xf numFmtId="0" fontId="4" fillId="32" borderId="16" xfId="0" applyNumberFormat="1" applyFont="1" applyFill="1" applyBorder="1" applyAlignment="1">
      <alignment vertical="center" wrapText="1"/>
    </xf>
    <xf numFmtId="0" fontId="5" fillId="32" borderId="16" xfId="0" applyNumberFormat="1" applyFont="1" applyFill="1" applyBorder="1" applyAlignment="1">
      <alignment horizontal="center" vertical="center" wrapText="1"/>
    </xf>
    <xf numFmtId="0" fontId="4" fillId="32" borderId="16" xfId="0" applyNumberFormat="1" applyFont="1" applyFill="1" applyBorder="1" applyAlignment="1">
      <alignment horizontal="center" vertical="center" wrapText="1"/>
    </xf>
    <xf numFmtId="0" fontId="7" fillId="32" borderId="16" xfId="47" applyNumberFormat="1" applyFont="1" applyFill="1" applyBorder="1" applyAlignment="1" applyProtection="1">
      <alignment horizontal="center" vertical="center" wrapText="1"/>
      <protection/>
    </xf>
    <xf numFmtId="0" fontId="4" fillId="34" borderId="16" xfId="0" applyNumberFormat="1" applyFont="1" applyFill="1" applyBorder="1" applyAlignment="1">
      <alignment horizontal="center" vertical="center" wrapText="1"/>
    </xf>
    <xf numFmtId="0" fontId="4" fillId="34" borderId="30" xfId="0" applyNumberFormat="1" applyFont="1" applyFill="1" applyBorder="1" applyAlignment="1">
      <alignment horizontal="center" vertical="center" wrapText="1"/>
    </xf>
    <xf numFmtId="0" fontId="4" fillId="7" borderId="10" xfId="0" applyNumberFormat="1" applyFont="1" applyFill="1" applyBorder="1" applyAlignment="1">
      <alignment horizontal="center" vertical="center"/>
    </xf>
    <xf numFmtId="0" fontId="4" fillId="7" borderId="35" xfId="0" applyNumberFormat="1" applyFont="1" applyFill="1" applyBorder="1" applyAlignment="1">
      <alignment horizontal="center" vertical="center" wrapText="1"/>
    </xf>
    <xf numFmtId="0" fontId="4" fillId="32" borderId="10" xfId="0" applyFont="1" applyFill="1" applyBorder="1" applyAlignment="1">
      <alignment horizontal="center" vertical="center" wrapText="1"/>
    </xf>
    <xf numFmtId="0" fontId="4" fillId="39" borderId="10" xfId="0" applyFont="1" applyFill="1" applyBorder="1" applyAlignment="1">
      <alignment horizontal="center" wrapText="1"/>
    </xf>
    <xf numFmtId="0" fontId="4" fillId="40" borderId="10" xfId="0" applyFont="1" applyFill="1" applyBorder="1" applyAlignment="1">
      <alignment horizontal="center" wrapText="1"/>
    </xf>
    <xf numFmtId="0" fontId="6" fillId="32" borderId="10" xfId="0" applyFont="1" applyFill="1" applyBorder="1" applyAlignment="1">
      <alignment horizontal="center" vertical="center" wrapText="1"/>
    </xf>
    <xf numFmtId="0" fontId="4" fillId="32" borderId="10" xfId="0" applyFont="1" applyFill="1" applyBorder="1" applyAlignment="1">
      <alignment vertical="center" wrapText="1"/>
    </xf>
    <xf numFmtId="0" fontId="5" fillId="32"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0" fontId="4" fillId="34" borderId="12" xfId="0" applyFont="1" applyFill="1" applyBorder="1" applyAlignment="1">
      <alignment horizontal="center" vertical="center" wrapText="1"/>
    </xf>
    <xf numFmtId="0" fontId="4" fillId="7" borderId="19" xfId="0" applyFont="1" applyFill="1" applyBorder="1" applyAlignment="1">
      <alignment horizontal="center" vertical="center" wrapText="1"/>
    </xf>
    <xf numFmtId="0" fontId="4" fillId="32" borderId="10" xfId="0" applyFont="1" applyFill="1" applyBorder="1" applyAlignment="1">
      <alignment horizontal="left" vertical="center" wrapText="1"/>
    </xf>
    <xf numFmtId="0" fontId="7" fillId="32" borderId="10" xfId="47" applyFont="1" applyFill="1" applyBorder="1" applyAlignment="1" applyProtection="1">
      <alignment horizontal="center" vertical="center" wrapText="1"/>
      <protection/>
    </xf>
    <xf numFmtId="0" fontId="6" fillId="32" borderId="16" xfId="0" applyFont="1" applyFill="1" applyBorder="1" applyAlignment="1">
      <alignment horizontal="center" vertical="center" wrapText="1"/>
    </xf>
    <xf numFmtId="0" fontId="4" fillId="32" borderId="16" xfId="0" applyFont="1" applyFill="1" applyBorder="1" applyAlignment="1">
      <alignment vertical="center"/>
    </xf>
    <xf numFmtId="0" fontId="5" fillId="32" borderId="16" xfId="0" applyFont="1" applyFill="1" applyBorder="1" applyAlignment="1">
      <alignment horizontal="center" vertical="center" wrapText="1"/>
    </xf>
    <xf numFmtId="0" fontId="4" fillId="32" borderId="16" xfId="0" applyFont="1" applyFill="1" applyBorder="1" applyAlignment="1">
      <alignment horizontal="center" vertical="center" wrapText="1"/>
    </xf>
    <xf numFmtId="0" fontId="7" fillId="32" borderId="16" xfId="47" applyFont="1" applyFill="1" applyBorder="1" applyAlignment="1" applyProtection="1">
      <alignment horizontal="center" vertical="center" wrapText="1"/>
      <protection/>
    </xf>
    <xf numFmtId="0" fontId="4" fillId="32" borderId="12" xfId="0" applyFont="1" applyFill="1" applyBorder="1" applyAlignment="1">
      <alignment horizontal="center" vertical="center" wrapText="1"/>
    </xf>
    <xf numFmtId="0" fontId="4" fillId="34" borderId="36" xfId="0" applyFont="1" applyFill="1" applyBorder="1" applyAlignment="1">
      <alignment horizontal="center" vertical="center" wrapText="1"/>
    </xf>
    <xf numFmtId="0" fontId="6" fillId="41" borderId="10" xfId="0" applyFont="1" applyFill="1" applyBorder="1" applyAlignment="1">
      <alignment horizontal="center" vertical="center"/>
    </xf>
    <xf numFmtId="0" fontId="4" fillId="32" borderId="10" xfId="0" applyFont="1" applyFill="1" applyBorder="1" applyAlignment="1">
      <alignment vertical="center"/>
    </xf>
    <xf numFmtId="0" fontId="6" fillId="41" borderId="10" xfId="0" applyFont="1" applyFill="1" applyBorder="1" applyAlignment="1">
      <alignment horizontal="center" vertical="center" wrapText="1"/>
    </xf>
    <xf numFmtId="0" fontId="6" fillId="38" borderId="10" xfId="0" applyFont="1" applyFill="1" applyBorder="1" applyAlignment="1">
      <alignment horizontal="center" vertical="center"/>
    </xf>
    <xf numFmtId="0" fontId="4" fillId="32" borderId="16" xfId="0" applyFont="1" applyFill="1" applyBorder="1" applyAlignment="1">
      <alignment vertical="center" wrapText="1"/>
    </xf>
    <xf numFmtId="14" fontId="4" fillId="32" borderId="16" xfId="0" applyNumberFormat="1" applyFont="1" applyFill="1" applyBorder="1" applyAlignment="1">
      <alignment vertical="center" wrapText="1"/>
    </xf>
    <xf numFmtId="0" fontId="10" fillId="34" borderId="10" xfId="0" applyFont="1" applyFill="1" applyBorder="1" applyAlignment="1">
      <alignment horizontal="center" vertical="center" wrapText="1"/>
    </xf>
    <xf numFmtId="0" fontId="10" fillId="7" borderId="10" xfId="0" applyFont="1" applyFill="1" applyBorder="1" applyAlignment="1">
      <alignment horizontal="center" vertical="center" wrapText="1"/>
    </xf>
    <xf numFmtId="0" fontId="6" fillId="38" borderId="10" xfId="0" applyFont="1" applyFill="1" applyBorder="1" applyAlignment="1">
      <alignment horizontal="center" vertical="center" wrapText="1"/>
    </xf>
    <xf numFmtId="0" fontId="10" fillId="34" borderId="10" xfId="0" applyFont="1" applyFill="1" applyBorder="1" applyAlignment="1">
      <alignment vertical="center" wrapText="1"/>
    </xf>
    <xf numFmtId="0" fontId="10" fillId="32" borderId="10" xfId="0" applyFont="1" applyFill="1" applyBorder="1" applyAlignment="1">
      <alignment vertical="center"/>
    </xf>
    <xf numFmtId="0" fontId="10" fillId="32" borderId="10" xfId="0" applyFont="1" applyFill="1" applyBorder="1" applyAlignment="1">
      <alignment horizontal="center" vertical="center" wrapText="1"/>
    </xf>
    <xf numFmtId="0" fontId="10" fillId="7" borderId="10" xfId="0" applyFont="1" applyFill="1" applyBorder="1" applyAlignment="1">
      <alignment vertical="center" wrapText="1"/>
    </xf>
    <xf numFmtId="0" fontId="10" fillId="32" borderId="10" xfId="0" applyFont="1" applyFill="1" applyBorder="1" applyAlignment="1">
      <alignment horizontal="left" vertical="center"/>
    </xf>
    <xf numFmtId="0" fontId="8" fillId="32" borderId="10" xfId="47" applyFont="1" applyFill="1" applyBorder="1" applyAlignment="1" applyProtection="1">
      <alignment horizontal="center" vertical="center" wrapText="1"/>
      <protection/>
    </xf>
    <xf numFmtId="49" fontId="4" fillId="33" borderId="0" xfId="0" applyNumberFormat="1" applyFont="1" applyFill="1" applyAlignment="1">
      <alignment horizontal="center" vertical="center"/>
    </xf>
    <xf numFmtId="0" fontId="6" fillId="42" borderId="10" xfId="0" applyFont="1" applyFill="1" applyBorder="1" applyAlignment="1">
      <alignment horizontal="center" vertical="center"/>
    </xf>
    <xf numFmtId="0" fontId="14" fillId="32" borderId="10" xfId="0" applyFont="1" applyFill="1" applyBorder="1" applyAlignment="1">
      <alignment horizontal="center" vertical="center" wrapText="1"/>
    </xf>
    <xf numFmtId="0" fontId="10" fillId="32" borderId="10" xfId="0" applyFont="1" applyFill="1" applyBorder="1" applyAlignment="1">
      <alignment horizontal="left" vertical="center" wrapText="1"/>
    </xf>
    <xf numFmtId="0" fontId="10" fillId="32" borderId="10" xfId="0" applyFont="1" applyFill="1" applyBorder="1" applyAlignment="1">
      <alignment vertical="center" wrapText="1"/>
    </xf>
    <xf numFmtId="0" fontId="10" fillId="32" borderId="20" xfId="0" applyFont="1" applyFill="1" applyBorder="1" applyAlignment="1">
      <alignment vertical="center" wrapText="1"/>
    </xf>
    <xf numFmtId="14" fontId="10" fillId="32" borderId="15" xfId="0" applyNumberFormat="1" applyFont="1" applyFill="1" applyBorder="1" applyAlignment="1">
      <alignment horizontal="center" vertical="center" wrapText="1"/>
    </xf>
    <xf numFmtId="0" fontId="14" fillId="32" borderId="15" xfId="0" applyFont="1" applyFill="1" applyBorder="1" applyAlignment="1">
      <alignment vertical="center" wrapText="1"/>
    </xf>
    <xf numFmtId="0" fontId="10" fillId="32" borderId="15" xfId="0" applyFont="1" applyFill="1" applyBorder="1" applyAlignment="1">
      <alignment horizontal="center" vertical="center" wrapText="1"/>
    </xf>
    <xf numFmtId="0" fontId="10" fillId="34" borderId="21" xfId="0" applyFont="1" applyFill="1" applyBorder="1" applyAlignment="1">
      <alignment horizontal="center" vertical="center" wrapText="1"/>
    </xf>
    <xf numFmtId="14" fontId="10" fillId="32" borderId="10" xfId="0" applyNumberFormat="1" applyFont="1" applyFill="1" applyBorder="1" applyAlignment="1">
      <alignment vertical="center" wrapText="1"/>
    </xf>
    <xf numFmtId="49" fontId="10" fillId="34" borderId="21" xfId="0" applyNumberFormat="1" applyFont="1" applyFill="1" applyBorder="1" applyAlignment="1">
      <alignment horizontal="center" vertical="center" wrapText="1"/>
    </xf>
    <xf numFmtId="0" fontId="6" fillId="38" borderId="16" xfId="0" applyFont="1" applyFill="1" applyBorder="1" applyAlignment="1">
      <alignment horizontal="center" vertical="center" wrapText="1"/>
    </xf>
    <xf numFmtId="0" fontId="10" fillId="32" borderId="16" xfId="0" applyFont="1" applyFill="1" applyBorder="1" applyAlignment="1">
      <alignment vertical="center"/>
    </xf>
    <xf numFmtId="0" fontId="10" fillId="32" borderId="16" xfId="0" applyFont="1" applyFill="1" applyBorder="1" applyAlignment="1">
      <alignment vertical="center" wrapText="1"/>
    </xf>
    <xf numFmtId="0" fontId="10" fillId="32" borderId="16" xfId="0" applyFont="1" applyFill="1" applyBorder="1" applyAlignment="1">
      <alignment horizontal="center" vertical="center" wrapText="1"/>
    </xf>
    <xf numFmtId="0" fontId="8" fillId="32" borderId="23" xfId="47" applyFont="1" applyFill="1" applyBorder="1" applyAlignment="1" applyProtection="1">
      <alignment vertical="center" wrapText="1"/>
      <protection/>
    </xf>
    <xf numFmtId="14" fontId="10" fillId="32" borderId="24" xfId="0" applyNumberFormat="1" applyFont="1" applyFill="1" applyBorder="1" applyAlignment="1">
      <alignment horizontal="center" vertical="center" wrapText="1"/>
    </xf>
    <xf numFmtId="0" fontId="14" fillId="32" borderId="24" xfId="0" applyFont="1" applyFill="1" applyBorder="1" applyAlignment="1">
      <alignment vertical="center" wrapText="1"/>
    </xf>
    <xf numFmtId="0" fontId="10" fillId="32" borderId="24" xfId="0" applyFont="1" applyFill="1" applyBorder="1" applyAlignment="1">
      <alignment horizontal="center" vertical="center" wrapText="1"/>
    </xf>
    <xf numFmtId="0" fontId="10" fillId="34" borderId="25" xfId="0" applyFont="1" applyFill="1" applyBorder="1" applyAlignment="1">
      <alignment horizontal="center" vertical="center" wrapText="1"/>
    </xf>
    <xf numFmtId="0" fontId="10" fillId="34" borderId="16" xfId="0" applyFont="1" applyFill="1" applyBorder="1" applyAlignment="1">
      <alignment vertical="center" wrapText="1"/>
    </xf>
    <xf numFmtId="0" fontId="10" fillId="34" borderId="16" xfId="0" applyFont="1" applyFill="1" applyBorder="1" applyAlignment="1">
      <alignment horizontal="center" vertical="center" wrapText="1"/>
    </xf>
    <xf numFmtId="0" fontId="10" fillId="7" borderId="16" xfId="0" applyFont="1" applyFill="1" applyBorder="1" applyAlignment="1">
      <alignment horizontal="center" vertical="center" wrapText="1"/>
    </xf>
    <xf numFmtId="0" fontId="10" fillId="7" borderId="16" xfId="0" applyFont="1" applyFill="1" applyBorder="1" applyAlignment="1">
      <alignment vertical="center" wrapText="1"/>
    </xf>
    <xf numFmtId="0" fontId="8" fillId="32" borderId="16" xfId="47" applyFont="1" applyFill="1" applyBorder="1" applyAlignment="1" applyProtection="1">
      <alignment vertical="center" wrapText="1"/>
      <protection/>
    </xf>
    <xf numFmtId="14" fontId="10" fillId="32" borderId="16" xfId="0" applyNumberFormat="1" applyFont="1" applyFill="1" applyBorder="1" applyAlignment="1">
      <alignment horizontal="center" vertical="center" wrapText="1"/>
    </xf>
    <xf numFmtId="0" fontId="10" fillId="32" borderId="19" xfId="0" applyFont="1" applyFill="1" applyBorder="1" applyAlignment="1">
      <alignment vertical="center" wrapText="1"/>
    </xf>
    <xf numFmtId="0" fontId="8" fillId="32" borderId="10" xfId="47" applyFont="1" applyFill="1" applyBorder="1" applyAlignment="1" applyProtection="1">
      <alignment vertical="center" wrapText="1"/>
      <protection/>
    </xf>
    <xf numFmtId="0" fontId="10" fillId="32" borderId="12" xfId="0" applyFont="1" applyFill="1" applyBorder="1" applyAlignment="1">
      <alignment horizontal="center" vertical="center" wrapText="1"/>
    </xf>
    <xf numFmtId="0" fontId="8" fillId="34" borderId="10" xfId="47" applyFont="1" applyFill="1" applyBorder="1" applyAlignment="1" applyProtection="1">
      <alignment horizontal="center" vertical="center" wrapText="1"/>
      <protection/>
    </xf>
    <xf numFmtId="14" fontId="10" fillId="32" borderId="19" xfId="0" applyNumberFormat="1" applyFont="1" applyFill="1" applyBorder="1" applyAlignment="1">
      <alignment horizontal="center" vertical="center" wrapText="1"/>
    </xf>
    <xf numFmtId="0" fontId="10" fillId="7" borderId="10" xfId="0" applyFont="1" applyFill="1" applyBorder="1" applyAlignment="1">
      <alignment vertical="center"/>
    </xf>
    <xf numFmtId="0" fontId="13" fillId="32" borderId="10" xfId="0" applyFont="1" applyFill="1" applyBorder="1" applyAlignment="1">
      <alignment horizontal="center" vertical="center" wrapText="1"/>
    </xf>
    <xf numFmtId="0" fontId="8" fillId="32" borderId="10" xfId="47" applyFont="1" applyFill="1" applyBorder="1" applyAlignment="1" applyProtection="1">
      <alignment vertical="center"/>
      <protection/>
    </xf>
    <xf numFmtId="0" fontId="6" fillId="32" borderId="10" xfId="0" applyFont="1" applyFill="1" applyBorder="1" applyAlignment="1">
      <alignment horizontal="center" vertical="center"/>
    </xf>
    <xf numFmtId="0" fontId="5" fillId="32" borderId="19" xfId="0" applyFont="1" applyFill="1" applyBorder="1" applyAlignment="1">
      <alignment horizontal="center" vertical="center" wrapText="1"/>
    </xf>
    <xf numFmtId="0" fontId="5" fillId="32" borderId="0" xfId="0" applyFont="1" applyFill="1" applyAlignment="1">
      <alignment horizontal="center" vertical="center"/>
    </xf>
    <xf numFmtId="14" fontId="10" fillId="32" borderId="10" xfId="0" applyNumberFormat="1" applyFont="1" applyFill="1" applyBorder="1" applyAlignment="1">
      <alignment horizontal="right" vertical="center" wrapText="1"/>
    </xf>
    <xf numFmtId="49" fontId="4" fillId="33" borderId="12" xfId="0" applyNumberFormat="1" applyFont="1" applyFill="1" applyBorder="1" applyAlignment="1">
      <alignment horizontal="center" vertical="center" wrapText="1"/>
    </xf>
    <xf numFmtId="0" fontId="6" fillId="43" borderId="10" xfId="0" applyFont="1" applyFill="1" applyBorder="1" applyAlignment="1">
      <alignment horizontal="center" vertical="center"/>
    </xf>
    <xf numFmtId="49" fontId="4" fillId="33" borderId="30" xfId="0" applyNumberFormat="1" applyFont="1" applyFill="1" applyBorder="1" applyAlignment="1">
      <alignment horizontal="center" vertical="center" wrapText="1"/>
    </xf>
    <xf numFmtId="0" fontId="4" fillId="7" borderId="0" xfId="0" applyFont="1" applyFill="1" applyAlignment="1">
      <alignment horizontal="center" vertical="center" wrapText="1"/>
    </xf>
    <xf numFmtId="14" fontId="4" fillId="32" borderId="16" xfId="0" applyNumberFormat="1" applyFont="1" applyFill="1" applyBorder="1" applyAlignment="1">
      <alignment horizontal="left" vertical="center" wrapText="1"/>
    </xf>
    <xf numFmtId="0" fontId="15" fillId="32" borderId="16" xfId="0" applyFont="1" applyFill="1" applyBorder="1" applyAlignment="1">
      <alignment vertical="center" wrapText="1"/>
    </xf>
    <xf numFmtId="0" fontId="15" fillId="32" borderId="16" xfId="0" applyFont="1" applyFill="1" applyBorder="1" applyAlignment="1">
      <alignment horizontal="center" vertical="center" wrapText="1"/>
    </xf>
    <xf numFmtId="0" fontId="16" fillId="32" borderId="16" xfId="47" applyFont="1" applyFill="1" applyBorder="1" applyAlignment="1" applyProtection="1">
      <alignment vertical="center" wrapText="1"/>
      <protection/>
    </xf>
    <xf numFmtId="14" fontId="15" fillId="32" borderId="16" xfId="0" applyNumberFormat="1" applyFont="1" applyFill="1" applyBorder="1" applyAlignment="1">
      <alignment horizontal="center" vertical="center" wrapText="1"/>
    </xf>
    <xf numFmtId="0" fontId="15" fillId="34" borderId="16" xfId="0" applyFont="1" applyFill="1" applyBorder="1" applyAlignment="1">
      <alignment vertical="center" wrapText="1"/>
    </xf>
    <xf numFmtId="0" fontId="15" fillId="34" borderId="16" xfId="0" applyFont="1" applyFill="1" applyBorder="1" applyAlignment="1">
      <alignment horizontal="center" vertical="center" wrapText="1"/>
    </xf>
    <xf numFmtId="0" fontId="15" fillId="7" borderId="16" xfId="0" applyFont="1" applyFill="1" applyBorder="1" applyAlignment="1">
      <alignment vertical="center" wrapText="1"/>
    </xf>
    <xf numFmtId="0" fontId="15" fillId="7" borderId="16" xfId="0" applyFont="1" applyFill="1" applyBorder="1" applyAlignment="1">
      <alignment horizontal="center" vertical="center" wrapText="1"/>
    </xf>
    <xf numFmtId="49" fontId="10" fillId="32" borderId="10" xfId="0" applyNumberFormat="1" applyFont="1" applyFill="1" applyBorder="1" applyAlignment="1">
      <alignment vertical="center" wrapText="1"/>
    </xf>
    <xf numFmtId="0" fontId="10" fillId="33" borderId="0" xfId="0" applyFont="1" applyFill="1" applyAlignment="1">
      <alignment vertical="center"/>
    </xf>
    <xf numFmtId="14" fontId="10" fillId="32" borderId="16" xfId="0" applyNumberFormat="1" applyFont="1" applyFill="1" applyBorder="1" applyAlignment="1">
      <alignment horizontal="center" vertical="center"/>
    </xf>
    <xf numFmtId="0" fontId="10" fillId="32" borderId="16" xfId="0" applyFont="1" applyFill="1" applyBorder="1" applyAlignment="1">
      <alignment horizontal="center" vertical="center"/>
    </xf>
    <xf numFmtId="0" fontId="10" fillId="34" borderId="16" xfId="0" applyFont="1" applyFill="1" applyBorder="1" applyAlignment="1">
      <alignment vertical="center"/>
    </xf>
    <xf numFmtId="0" fontId="10" fillId="34" borderId="16" xfId="0" applyFont="1" applyFill="1" applyBorder="1" applyAlignment="1">
      <alignment horizontal="center" vertical="center"/>
    </xf>
    <xf numFmtId="0" fontId="10" fillId="7" borderId="16" xfId="0" applyFont="1" applyFill="1" applyBorder="1" applyAlignment="1">
      <alignment vertical="center"/>
    </xf>
    <xf numFmtId="0" fontId="10" fillId="33" borderId="15" xfId="0" applyFont="1" applyFill="1" applyBorder="1" applyAlignment="1">
      <alignment vertical="center" wrapText="1"/>
    </xf>
    <xf numFmtId="0" fontId="10" fillId="32" borderId="35" xfId="0" applyFont="1" applyFill="1" applyBorder="1" applyAlignment="1">
      <alignment vertical="center" wrapText="1"/>
    </xf>
    <xf numFmtId="0" fontId="14" fillId="32" borderId="16" xfId="0" applyFont="1" applyFill="1" applyBorder="1" applyAlignment="1">
      <alignment horizontal="center" vertical="center" wrapText="1"/>
    </xf>
    <xf numFmtId="0" fontId="7" fillId="32" borderId="10" xfId="47" applyFont="1" applyFill="1" applyBorder="1" applyAlignment="1" applyProtection="1">
      <alignment vertical="center" wrapText="1"/>
      <protection/>
    </xf>
    <xf numFmtId="0" fontId="4" fillId="34" borderId="10" xfId="0" applyFont="1" applyFill="1" applyBorder="1" applyAlignment="1">
      <alignment vertical="center" wrapText="1"/>
    </xf>
    <xf numFmtId="0" fontId="4" fillId="7" borderId="10" xfId="0" applyFont="1" applyFill="1" applyBorder="1" applyAlignment="1">
      <alignment vertical="center"/>
    </xf>
    <xf numFmtId="0" fontId="4" fillId="34" borderId="10" xfId="0" applyFont="1" applyFill="1" applyBorder="1" applyAlignment="1">
      <alignment vertical="center"/>
    </xf>
    <xf numFmtId="0" fontId="10" fillId="0" borderId="15" xfId="0" applyFont="1" applyBorder="1" applyAlignment="1">
      <alignment vertical="center" wrapText="1"/>
    </xf>
    <xf numFmtId="0" fontId="4" fillId="32" borderId="10" xfId="0" applyFont="1" applyFill="1" applyBorder="1" applyAlignment="1">
      <alignment horizontal="right" vertical="center" wrapText="1"/>
    </xf>
    <xf numFmtId="0" fontId="4" fillId="34" borderId="10" xfId="0" applyFont="1" applyFill="1" applyBorder="1" applyAlignment="1">
      <alignment horizontal="right" vertical="center" wrapText="1"/>
    </xf>
    <xf numFmtId="0" fontId="4" fillId="34" borderId="16" xfId="0" applyFont="1" applyFill="1" applyBorder="1" applyAlignment="1">
      <alignment vertical="center" wrapText="1"/>
    </xf>
    <xf numFmtId="0" fontId="4" fillId="34" borderId="16" xfId="0" applyFont="1" applyFill="1" applyBorder="1" applyAlignment="1">
      <alignment horizontal="center" vertical="center" wrapText="1"/>
    </xf>
    <xf numFmtId="0" fontId="4" fillId="7" borderId="16" xfId="0" applyFont="1" applyFill="1" applyBorder="1" applyAlignment="1">
      <alignment vertical="center" wrapText="1"/>
    </xf>
    <xf numFmtId="0" fontId="4" fillId="32" borderId="10" xfId="0" applyFont="1" applyFill="1" applyBorder="1" applyAlignment="1">
      <alignment horizontal="center" vertical="center"/>
    </xf>
    <xf numFmtId="0" fontId="8" fillId="7" borderId="10" xfId="47" applyFont="1" applyFill="1" applyBorder="1" applyAlignment="1" applyProtection="1">
      <alignment vertical="center" wrapText="1"/>
      <protection/>
    </xf>
    <xf numFmtId="0" fontId="12" fillId="32" borderId="10" xfId="0" applyFont="1" applyFill="1" applyBorder="1" applyAlignment="1">
      <alignment horizontal="center" vertical="center"/>
    </xf>
    <xf numFmtId="0" fontId="10" fillId="32" borderId="35" xfId="0" applyFont="1" applyFill="1" applyBorder="1" applyAlignment="1">
      <alignment horizontal="center" vertical="center" wrapText="1"/>
    </xf>
    <xf numFmtId="0" fontId="10" fillId="34" borderId="12" xfId="0" applyFont="1" applyFill="1" applyBorder="1" applyAlignment="1">
      <alignment vertical="center" wrapText="1"/>
    </xf>
    <xf numFmtId="14" fontId="10" fillId="32" borderId="10" xfId="0" applyNumberFormat="1" applyFont="1" applyFill="1" applyBorder="1" applyAlignment="1">
      <alignment vertical="center"/>
    </xf>
    <xf numFmtId="0" fontId="12" fillId="32" borderId="16" xfId="0" applyFont="1" applyFill="1" applyBorder="1" applyAlignment="1">
      <alignment horizontal="center" vertical="center"/>
    </xf>
    <xf numFmtId="0" fontId="10" fillId="34" borderId="37" xfId="0" applyFont="1" applyFill="1" applyBorder="1" applyAlignment="1">
      <alignment vertical="center" wrapText="1"/>
    </xf>
    <xf numFmtId="0" fontId="10" fillId="34" borderId="38" xfId="0" applyFont="1" applyFill="1" applyBorder="1" applyAlignment="1">
      <alignment vertical="center" wrapText="1"/>
    </xf>
    <xf numFmtId="0" fontId="10" fillId="34" borderId="38" xfId="0" applyFont="1" applyFill="1" applyBorder="1" applyAlignment="1">
      <alignment horizontal="center" vertical="center" wrapText="1"/>
    </xf>
    <xf numFmtId="0" fontId="10" fillId="7" borderId="38" xfId="0" applyFont="1" applyFill="1" applyBorder="1" applyAlignment="1">
      <alignment vertical="center" wrapText="1"/>
    </xf>
    <xf numFmtId="0" fontId="10" fillId="0" borderId="20" xfId="0" applyFont="1" applyBorder="1" applyAlignment="1">
      <alignment vertical="center" wrapText="1"/>
    </xf>
    <xf numFmtId="0" fontId="10" fillId="32" borderId="10" xfId="0" applyFont="1" applyFill="1" applyBorder="1" applyAlignment="1">
      <alignment horizontal="right" vertical="center" wrapText="1"/>
    </xf>
    <xf numFmtId="0" fontId="10" fillId="0" borderId="0" xfId="0" applyFont="1" applyBorder="1" applyAlignment="1">
      <alignment vertical="center" wrapText="1"/>
    </xf>
    <xf numFmtId="0" fontId="12" fillId="32" borderId="10" xfId="0" applyFont="1" applyFill="1" applyBorder="1" applyAlignment="1">
      <alignment horizontal="center" vertical="center" wrapText="1"/>
    </xf>
    <xf numFmtId="0" fontId="12" fillId="32" borderId="16" xfId="0" applyFont="1" applyFill="1" applyBorder="1" applyAlignment="1">
      <alignment horizontal="center" vertical="center" wrapText="1"/>
    </xf>
    <xf numFmtId="0" fontId="10" fillId="32" borderId="10" xfId="0" applyFont="1" applyFill="1" applyBorder="1" applyAlignment="1">
      <alignment wrapText="1"/>
    </xf>
    <xf numFmtId="0" fontId="4" fillId="32" borderId="10" xfId="0" applyFont="1" applyFill="1" applyBorder="1" applyAlignment="1">
      <alignment horizontal="center" wrapText="1"/>
    </xf>
    <xf numFmtId="14" fontId="10" fillId="32" borderId="10" xfId="0" applyNumberFormat="1" applyFont="1" applyFill="1" applyBorder="1" applyAlignment="1">
      <alignment horizontal="right" wrapText="1"/>
    </xf>
    <xf numFmtId="0" fontId="10" fillId="32" borderId="10" xfId="0" applyFont="1" applyFill="1" applyBorder="1" applyAlignment="1">
      <alignment horizontal="center" wrapText="1"/>
    </xf>
    <xf numFmtId="0" fontId="10" fillId="34" borderId="10" xfId="0" applyFont="1" applyFill="1" applyBorder="1" applyAlignment="1">
      <alignment wrapText="1"/>
    </xf>
    <xf numFmtId="0" fontId="10" fillId="7" borderId="10" xfId="0" applyFont="1" applyFill="1" applyBorder="1" applyAlignment="1">
      <alignment wrapText="1"/>
    </xf>
    <xf numFmtId="0" fontId="8" fillId="32" borderId="10" xfId="47" applyFont="1" applyFill="1" applyBorder="1" applyAlignment="1" applyProtection="1">
      <alignment wrapText="1"/>
      <protection/>
    </xf>
    <xf numFmtId="0" fontId="10" fillId="32" borderId="16" xfId="0" applyFont="1" applyFill="1" applyBorder="1" applyAlignment="1">
      <alignment wrapText="1"/>
    </xf>
    <xf numFmtId="0" fontId="4" fillId="32" borderId="16" xfId="0" applyFont="1" applyFill="1" applyBorder="1" applyAlignment="1">
      <alignment horizontal="center" wrapText="1"/>
    </xf>
    <xf numFmtId="14" fontId="10" fillId="32" borderId="16" xfId="0" applyNumberFormat="1" applyFont="1" applyFill="1" applyBorder="1" applyAlignment="1">
      <alignment horizontal="right" wrapText="1"/>
    </xf>
    <xf numFmtId="0" fontId="10" fillId="32" borderId="16" xfId="0" applyFont="1" applyFill="1" applyBorder="1" applyAlignment="1">
      <alignment horizontal="right" wrapText="1"/>
    </xf>
    <xf numFmtId="0" fontId="10" fillId="32" borderId="16" xfId="0" applyFont="1" applyFill="1" applyBorder="1" applyAlignment="1">
      <alignment horizontal="center" wrapText="1"/>
    </xf>
    <xf numFmtId="0" fontId="10" fillId="34" borderId="16" xfId="0" applyFont="1" applyFill="1" applyBorder="1" applyAlignment="1">
      <alignment wrapText="1"/>
    </xf>
    <xf numFmtId="0" fontId="10" fillId="7" borderId="16" xfId="0" applyFont="1" applyFill="1" applyBorder="1" applyAlignment="1">
      <alignment wrapText="1"/>
    </xf>
    <xf numFmtId="14" fontId="10" fillId="32" borderId="10" xfId="0" applyNumberFormat="1" applyFont="1" applyFill="1" applyBorder="1" applyAlignment="1">
      <alignment wrapText="1"/>
    </xf>
    <xf numFmtId="49" fontId="4" fillId="33" borderId="39" xfId="0" applyNumberFormat="1" applyFont="1" applyFill="1" applyBorder="1" applyAlignment="1">
      <alignment horizontal="center" vertical="center" wrapText="1"/>
    </xf>
    <xf numFmtId="0" fontId="6" fillId="32" borderId="39" xfId="0" applyFont="1" applyFill="1" applyBorder="1" applyAlignment="1">
      <alignment horizontal="center" vertical="center" wrapText="1"/>
    </xf>
    <xf numFmtId="0" fontId="10" fillId="32" borderId="39" xfId="0" applyFont="1" applyFill="1" applyBorder="1" applyAlignment="1">
      <alignment wrapText="1"/>
    </xf>
    <xf numFmtId="0" fontId="4" fillId="32" borderId="39" xfId="0" applyFont="1" applyFill="1" applyBorder="1" applyAlignment="1">
      <alignment horizontal="center" wrapText="1"/>
    </xf>
    <xf numFmtId="0" fontId="8" fillId="32" borderId="39" xfId="47" applyFont="1" applyFill="1" applyBorder="1" applyAlignment="1" applyProtection="1">
      <alignment wrapText="1"/>
      <protection/>
    </xf>
    <xf numFmtId="14" fontId="10" fillId="32" borderId="39" xfId="0" applyNumberFormat="1" applyFont="1" applyFill="1" applyBorder="1" applyAlignment="1">
      <alignment horizontal="right" wrapText="1"/>
    </xf>
    <xf numFmtId="0" fontId="10" fillId="32" borderId="39" xfId="0" applyFont="1" applyFill="1" applyBorder="1" applyAlignment="1">
      <alignment horizontal="center" wrapText="1"/>
    </xf>
    <xf numFmtId="0" fontId="10" fillId="34" borderId="39" xfId="0" applyFont="1" applyFill="1" applyBorder="1" applyAlignment="1">
      <alignment wrapText="1"/>
    </xf>
    <xf numFmtId="0" fontId="10" fillId="7" borderId="17" xfId="0" applyFont="1" applyFill="1" applyBorder="1" applyAlignment="1">
      <alignment wrapText="1"/>
    </xf>
    <xf numFmtId="0" fontId="17" fillId="32" borderId="10" xfId="0" applyFont="1" applyFill="1" applyBorder="1" applyAlignment="1">
      <alignment horizontal="center" wrapText="1"/>
    </xf>
    <xf numFmtId="0" fontId="10" fillId="32" borderId="10" xfId="0" applyFont="1" applyFill="1" applyBorder="1" applyAlignment="1">
      <alignment horizontal="right" wrapText="1"/>
    </xf>
    <xf numFmtId="0" fontId="17" fillId="32" borderId="10" xfId="0" applyFont="1" applyFill="1" applyBorder="1" applyAlignment="1">
      <alignment horizontal="center" vertical="center" wrapText="1"/>
    </xf>
    <xf numFmtId="0" fontId="17" fillId="32" borderId="16" xfId="0" applyFont="1" applyFill="1" applyBorder="1" applyAlignment="1">
      <alignment horizontal="center" vertical="center" wrapText="1"/>
    </xf>
    <xf numFmtId="0" fontId="10" fillId="7" borderId="35" xfId="0" applyFont="1" applyFill="1" applyBorder="1" applyAlignment="1">
      <alignment wrapText="1"/>
    </xf>
    <xf numFmtId="0" fontId="17" fillId="32" borderId="16" xfId="0" applyFont="1" applyFill="1" applyBorder="1" applyAlignment="1">
      <alignment horizontal="center" wrapText="1"/>
    </xf>
    <xf numFmtId="0" fontId="4" fillId="32" borderId="16" xfId="0" applyFont="1" applyFill="1" applyBorder="1" applyAlignment="1">
      <alignment/>
    </xf>
    <xf numFmtId="0" fontId="4" fillId="32" borderId="16" xfId="0" applyFont="1" applyFill="1" applyBorder="1" applyAlignment="1">
      <alignment wrapText="1"/>
    </xf>
    <xf numFmtId="0" fontId="10" fillId="0" borderId="20" xfId="0" applyFont="1" applyBorder="1" applyAlignment="1">
      <alignment wrapText="1"/>
    </xf>
    <xf numFmtId="49" fontId="10" fillId="7" borderId="10" xfId="0" applyNumberFormat="1" applyFont="1" applyFill="1" applyBorder="1" applyAlignment="1">
      <alignment wrapText="1"/>
    </xf>
    <xf numFmtId="0" fontId="10" fillId="0" borderId="0" xfId="0" applyFont="1" applyBorder="1" applyAlignment="1">
      <alignment wrapText="1"/>
    </xf>
    <xf numFmtId="0" fontId="10" fillId="32" borderId="0" xfId="0" applyFont="1" applyFill="1" applyAlignment="1">
      <alignment/>
    </xf>
    <xf numFmtId="0" fontId="10" fillId="7" borderId="10" xfId="0" applyFont="1" applyFill="1" applyBorder="1" applyAlignment="1">
      <alignment/>
    </xf>
    <xf numFmtId="0" fontId="8" fillId="32" borderId="16" xfId="47" applyFont="1" applyFill="1" applyBorder="1" applyAlignment="1" applyProtection="1">
      <alignment wrapText="1"/>
      <protection/>
    </xf>
    <xf numFmtId="0" fontId="12" fillId="32" borderId="10" xfId="0" applyFont="1" applyFill="1" applyBorder="1" applyAlignment="1">
      <alignment horizontal="center"/>
    </xf>
    <xf numFmtId="0" fontId="12" fillId="32" borderId="10" xfId="0" applyFont="1" applyFill="1" applyBorder="1" applyAlignment="1">
      <alignment horizontal="center" wrapText="1"/>
    </xf>
    <xf numFmtId="0" fontId="10" fillId="34" borderId="10" xfId="0" applyFont="1" applyFill="1" applyBorder="1" applyAlignment="1">
      <alignment vertical="center"/>
    </xf>
    <xf numFmtId="0" fontId="12" fillId="32" borderId="12" xfId="0" applyFont="1" applyFill="1" applyBorder="1" applyAlignment="1">
      <alignment horizontal="center" vertical="center" wrapText="1"/>
    </xf>
    <xf numFmtId="14" fontId="10" fillId="32" borderId="16" xfId="0" applyNumberFormat="1" applyFont="1" applyFill="1" applyBorder="1" applyAlignment="1">
      <alignment wrapText="1"/>
    </xf>
    <xf numFmtId="0" fontId="12" fillId="32" borderId="30" xfId="0" applyFont="1" applyFill="1" applyBorder="1" applyAlignment="1">
      <alignment horizontal="center" vertical="center" wrapText="1"/>
    </xf>
    <xf numFmtId="0" fontId="4" fillId="32" borderId="30" xfId="0" applyFont="1" applyFill="1" applyBorder="1" applyAlignment="1">
      <alignment horizontal="center" vertical="center" wrapText="1"/>
    </xf>
    <xf numFmtId="49" fontId="4" fillId="34" borderId="40" xfId="0" applyNumberFormat="1" applyFont="1" applyFill="1" applyBorder="1" applyAlignment="1">
      <alignment horizontal="center" vertical="center" wrapText="1"/>
    </xf>
    <xf numFmtId="49" fontId="4" fillId="7" borderId="40" xfId="0" applyNumberFormat="1" applyFont="1" applyFill="1" applyBorder="1" applyAlignment="1">
      <alignment horizontal="center" vertical="center" wrapText="1"/>
    </xf>
    <xf numFmtId="49" fontId="6" fillId="32" borderId="17" xfId="0" applyNumberFormat="1" applyFont="1" applyFill="1" applyBorder="1" applyAlignment="1">
      <alignment horizontal="center" vertical="center" wrapText="1"/>
    </xf>
    <xf numFmtId="0" fontId="4" fillId="32" borderId="18" xfId="0" applyFont="1" applyFill="1" applyBorder="1" applyAlignment="1">
      <alignment horizontal="center" vertical="center" wrapText="1"/>
    </xf>
    <xf numFmtId="0" fontId="12" fillId="32" borderId="18" xfId="0" applyFont="1" applyFill="1" applyBorder="1" applyAlignment="1">
      <alignment horizontal="center" vertical="center" wrapText="1"/>
    </xf>
    <xf numFmtId="14" fontId="12" fillId="32" borderId="18" xfId="0" applyNumberFormat="1" applyFont="1" applyFill="1" applyBorder="1" applyAlignment="1">
      <alignment horizontal="center" vertical="center" wrapText="1"/>
    </xf>
    <xf numFmtId="49" fontId="4" fillId="34" borderId="41" xfId="0" applyNumberFormat="1" applyFont="1" applyFill="1" applyBorder="1" applyAlignment="1">
      <alignment horizontal="center" vertical="center" wrapText="1"/>
    </xf>
    <xf numFmtId="49" fontId="4" fillId="7" borderId="41" xfId="0" applyNumberFormat="1" applyFont="1" applyFill="1" applyBorder="1" applyAlignment="1">
      <alignment horizontal="center" vertical="center" wrapText="1"/>
    </xf>
    <xf numFmtId="14" fontId="4" fillId="32" borderId="30" xfId="0" applyNumberFormat="1" applyFont="1" applyFill="1" applyBorder="1" applyAlignment="1">
      <alignment horizontal="center" vertical="center" wrapText="1"/>
    </xf>
    <xf numFmtId="0" fontId="4" fillId="32" borderId="17" xfId="0" applyFont="1" applyFill="1" applyBorder="1" applyAlignment="1">
      <alignment horizontal="center" vertical="center" wrapText="1"/>
    </xf>
    <xf numFmtId="0" fontId="10" fillId="32" borderId="17" xfId="0" applyFont="1" applyFill="1" applyBorder="1" applyAlignment="1">
      <alignment wrapText="1"/>
    </xf>
    <xf numFmtId="14" fontId="10" fillId="32" borderId="17" xfId="0" applyNumberFormat="1" applyFont="1" applyFill="1" applyBorder="1" applyAlignment="1">
      <alignment wrapText="1"/>
    </xf>
    <xf numFmtId="0" fontId="4" fillId="32" borderId="19" xfId="0" applyFont="1" applyFill="1" applyBorder="1" applyAlignment="1">
      <alignment horizontal="center" vertical="center" wrapText="1"/>
    </xf>
    <xf numFmtId="14" fontId="4" fillId="32" borderId="19" xfId="0" applyNumberFormat="1" applyFont="1" applyFill="1" applyBorder="1" applyAlignment="1">
      <alignment horizontal="center" vertical="center" wrapText="1"/>
    </xf>
    <xf numFmtId="0" fontId="4" fillId="32" borderId="35" xfId="0" applyFont="1" applyFill="1" applyBorder="1" applyAlignment="1">
      <alignment horizontal="center" vertical="center" wrapText="1"/>
    </xf>
    <xf numFmtId="14" fontId="4" fillId="32" borderId="35" xfId="0" applyNumberFormat="1" applyFont="1" applyFill="1" applyBorder="1" applyAlignment="1">
      <alignment horizontal="center" vertical="center" wrapText="1"/>
    </xf>
    <xf numFmtId="49" fontId="4" fillId="33" borderId="0" xfId="0" applyNumberFormat="1" applyFont="1" applyFill="1" applyAlignment="1">
      <alignment horizontal="center" vertical="center" wrapText="1"/>
    </xf>
    <xf numFmtId="14" fontId="6" fillId="32" borderId="16" xfId="0" applyNumberFormat="1" applyFont="1" applyFill="1" applyBorder="1" applyAlignment="1">
      <alignment horizontal="center" vertical="center" wrapText="1"/>
    </xf>
    <xf numFmtId="14" fontId="6" fillId="32" borderId="10" xfId="0" applyNumberFormat="1" applyFont="1" applyFill="1" applyBorder="1" applyAlignment="1">
      <alignment horizontal="center" vertical="center" wrapText="1"/>
    </xf>
    <xf numFmtId="14" fontId="5" fillId="32" borderId="16" xfId="0" applyNumberFormat="1" applyFont="1" applyFill="1" applyBorder="1" applyAlignment="1">
      <alignment horizontal="center" vertical="center" wrapText="1"/>
    </xf>
    <xf numFmtId="49" fontId="4" fillId="44" borderId="10" xfId="0" applyNumberFormat="1" applyFont="1" applyFill="1" applyBorder="1" applyAlignment="1">
      <alignment horizontal="center" vertical="center" wrapText="1"/>
    </xf>
    <xf numFmtId="0" fontId="6" fillId="45" borderId="10" xfId="0" applyFont="1" applyFill="1" applyBorder="1" applyAlignment="1">
      <alignment horizontal="center" wrapText="1"/>
    </xf>
    <xf numFmtId="0" fontId="5" fillId="45" borderId="10" xfId="0" applyFont="1" applyFill="1" applyBorder="1" applyAlignment="1">
      <alignment horizontal="center" wrapText="1"/>
    </xf>
    <xf numFmtId="0" fontId="11" fillId="45" borderId="10" xfId="0" applyFont="1" applyFill="1" applyBorder="1" applyAlignment="1">
      <alignment horizontal="center" wrapText="1"/>
    </xf>
    <xf numFmtId="14" fontId="5" fillId="45" borderId="10" xfId="0" applyNumberFormat="1" applyFont="1" applyFill="1" applyBorder="1" applyAlignment="1">
      <alignment horizontal="center" wrapText="1"/>
    </xf>
    <xf numFmtId="0" fontId="4" fillId="40" borderId="10" xfId="0" applyFont="1" applyFill="1" applyBorder="1" applyAlignment="1">
      <alignment horizontal="center" vertical="center"/>
    </xf>
    <xf numFmtId="14" fontId="4" fillId="44" borderId="10" xfId="0" applyNumberFormat="1" applyFont="1" applyFill="1" applyBorder="1" applyAlignment="1">
      <alignment horizontal="center" vertical="center" wrapText="1"/>
    </xf>
    <xf numFmtId="0" fontId="6" fillId="45" borderId="10" xfId="0" applyFont="1" applyFill="1" applyBorder="1" applyAlignment="1">
      <alignment vertical="center"/>
    </xf>
    <xf numFmtId="0" fontId="4" fillId="40" borderId="16" xfId="0" applyFont="1" applyFill="1" applyBorder="1" applyAlignment="1">
      <alignment horizontal="center" wrapText="1"/>
    </xf>
    <xf numFmtId="0" fontId="4" fillId="39" borderId="16" xfId="0" applyFont="1" applyFill="1" applyBorder="1" applyAlignment="1">
      <alignment horizontal="center" wrapText="1"/>
    </xf>
    <xf numFmtId="0" fontId="4" fillId="39" borderId="30" xfId="0" applyFont="1" applyFill="1" applyBorder="1" applyAlignment="1">
      <alignment horizontal="center" wrapText="1"/>
    </xf>
    <xf numFmtId="3" fontId="4" fillId="32" borderId="10" xfId="0" applyNumberFormat="1" applyFont="1" applyFill="1" applyBorder="1" applyAlignment="1">
      <alignment horizontal="center" vertical="center" wrapText="1"/>
    </xf>
    <xf numFmtId="0" fontId="4" fillId="40" borderId="17" xfId="0" applyFont="1" applyFill="1" applyBorder="1" applyAlignment="1">
      <alignment horizontal="center" wrapText="1"/>
    </xf>
    <xf numFmtId="49" fontId="4" fillId="39" borderId="10" xfId="0" applyNumberFormat="1" applyFont="1" applyFill="1" applyBorder="1" applyAlignment="1">
      <alignment horizontal="center" wrapText="1"/>
    </xf>
    <xf numFmtId="0" fontId="8" fillId="39" borderId="10" xfId="47" applyFont="1" applyFill="1" applyBorder="1" applyAlignment="1" applyProtection="1">
      <alignment horizontal="center" wrapText="1"/>
      <protection/>
    </xf>
    <xf numFmtId="49" fontId="4" fillId="40" borderId="10" xfId="0" applyNumberFormat="1" applyFont="1" applyFill="1" applyBorder="1" applyAlignment="1">
      <alignment horizontal="center" wrapText="1"/>
    </xf>
    <xf numFmtId="3" fontId="4" fillId="32" borderId="16" xfId="0" applyNumberFormat="1" applyFont="1" applyFill="1" applyBorder="1" applyAlignment="1">
      <alignment horizontal="center" vertical="center" wrapText="1"/>
    </xf>
    <xf numFmtId="49" fontId="5" fillId="32" borderId="19" xfId="0" applyNumberFormat="1" applyFont="1" applyFill="1" applyBorder="1" applyAlignment="1">
      <alignment horizontal="center" vertical="center" wrapText="1"/>
    </xf>
    <xf numFmtId="14" fontId="5" fillId="32" borderId="19" xfId="0" applyNumberFormat="1" applyFont="1" applyFill="1" applyBorder="1" applyAlignment="1">
      <alignment horizontal="center" vertical="center" wrapText="1"/>
    </xf>
    <xf numFmtId="49" fontId="5" fillId="32" borderId="35" xfId="0" applyNumberFormat="1" applyFont="1" applyFill="1" applyBorder="1" applyAlignment="1">
      <alignment horizontal="center" vertical="center" wrapText="1"/>
    </xf>
    <xf numFmtId="14" fontId="5" fillId="32" borderId="35" xfId="0" applyNumberFormat="1" applyFont="1" applyFill="1" applyBorder="1" applyAlignment="1">
      <alignment horizontal="center" vertical="center" wrapText="1"/>
    </xf>
    <xf numFmtId="0" fontId="4" fillId="0" borderId="4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8" fillId="40" borderId="10" xfId="47" applyFont="1" applyFill="1" applyBorder="1" applyAlignment="1" applyProtection="1">
      <alignment horizontal="center" wrapText="1"/>
      <protection/>
    </xf>
    <xf numFmtId="49" fontId="4" fillId="0" borderId="0" xfId="0" applyNumberFormat="1" applyFont="1" applyFill="1" applyAlignment="1">
      <alignment horizontal="center" vertical="center" wrapText="1"/>
    </xf>
    <xf numFmtId="49" fontId="67" fillId="32" borderId="16" xfId="0" applyNumberFormat="1" applyFont="1" applyFill="1" applyBorder="1" applyAlignment="1">
      <alignment horizontal="center" vertical="center" wrapText="1"/>
    </xf>
    <xf numFmtId="0" fontId="67" fillId="32" borderId="10" xfId="0" applyFont="1" applyFill="1" applyBorder="1" applyAlignment="1">
      <alignment horizontal="center" vertical="center" wrapText="1"/>
    </xf>
    <xf numFmtId="0" fontId="67" fillId="43" borderId="10" xfId="0" applyFont="1" applyFill="1" applyBorder="1" applyAlignment="1">
      <alignment horizontal="center" vertical="center" wrapText="1"/>
    </xf>
    <xf numFmtId="49" fontId="69" fillId="32" borderId="10" xfId="0" applyNumberFormat="1" applyFont="1" applyFill="1" applyBorder="1" applyAlignment="1">
      <alignment horizontal="center" vertical="center" wrapText="1"/>
    </xf>
    <xf numFmtId="49" fontId="4" fillId="33" borderId="0" xfId="0" applyNumberFormat="1" applyFont="1" applyFill="1" applyBorder="1" applyAlignment="1">
      <alignment horizontal="center" vertical="center" wrapText="1"/>
    </xf>
    <xf numFmtId="14" fontId="4" fillId="33" borderId="0"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4" fillId="0" borderId="0" xfId="0" applyNumberFormat="1" applyFont="1" applyFill="1" applyBorder="1" applyAlignment="1">
      <alignment vertical="center" wrapText="1"/>
    </xf>
    <xf numFmtId="49" fontId="4" fillId="0" borderId="0" xfId="0" applyNumberFormat="1" applyFont="1" applyFill="1" applyBorder="1" applyAlignment="1">
      <alignment vertical="center"/>
    </xf>
    <xf numFmtId="49" fontId="4" fillId="33" borderId="0" xfId="0" applyNumberFormat="1" applyFont="1" applyFill="1" applyBorder="1" applyAlignment="1">
      <alignment vertical="center"/>
    </xf>
    <xf numFmtId="49" fontId="5" fillId="33" borderId="0" xfId="0" applyNumberFormat="1" applyFont="1" applyFill="1" applyBorder="1" applyAlignment="1">
      <alignment vertical="center" wrapText="1"/>
    </xf>
    <xf numFmtId="49" fontId="19" fillId="33" borderId="0" xfId="0" applyNumberFormat="1" applyFont="1" applyFill="1" applyBorder="1" applyAlignment="1">
      <alignment horizontal="centerContinuous" vertical="center" wrapText="1"/>
    </xf>
    <xf numFmtId="49" fontId="20" fillId="33" borderId="0" xfId="0" applyNumberFormat="1" applyFont="1" applyFill="1" applyBorder="1" applyAlignment="1">
      <alignment horizontal="centerContinuous" vertical="center" wrapText="1"/>
    </xf>
    <xf numFmtId="49" fontId="4" fillId="33" borderId="0" xfId="0" applyNumberFormat="1" applyFont="1" applyFill="1" applyBorder="1" applyAlignment="1">
      <alignment horizontal="centerContinuous" vertical="center" wrapText="1"/>
    </xf>
    <xf numFmtId="49" fontId="21" fillId="33" borderId="0" xfId="0" applyNumberFormat="1" applyFont="1" applyFill="1" applyBorder="1" applyAlignment="1">
      <alignment vertical="center"/>
    </xf>
    <xf numFmtId="0" fontId="18" fillId="0" borderId="0" xfId="0" applyFont="1" applyBorder="1" applyAlignment="1">
      <alignment vertical="center" wrapText="1"/>
    </xf>
    <xf numFmtId="49" fontId="4" fillId="40" borderId="16" xfId="0" applyNumberFormat="1" applyFont="1" applyFill="1" applyBorder="1" applyAlignment="1">
      <alignment horizontal="center" wrapText="1"/>
    </xf>
    <xf numFmtId="49" fontId="6" fillId="0" borderId="0" xfId="0" applyNumberFormat="1" applyFont="1" applyFill="1" applyAlignment="1">
      <alignment horizontal="center" vertical="center" wrapText="1"/>
    </xf>
    <xf numFmtId="49" fontId="4" fillId="0" borderId="0" xfId="0" applyNumberFormat="1" applyFont="1" applyFill="1" applyAlignment="1">
      <alignment horizontal="left" vertical="center" wrapText="1"/>
    </xf>
    <xf numFmtId="49" fontId="5" fillId="0" borderId="0" xfId="0" applyNumberFormat="1" applyFont="1" applyFill="1" applyAlignment="1">
      <alignment horizontal="center" vertical="center" wrapText="1"/>
    </xf>
    <xf numFmtId="14" fontId="4" fillId="0" borderId="0" xfId="0" applyNumberFormat="1" applyFont="1" applyFill="1" applyAlignment="1">
      <alignment horizontal="center" vertical="center" wrapText="1"/>
    </xf>
    <xf numFmtId="0" fontId="4" fillId="0" borderId="42" xfId="0" applyFont="1" applyFill="1" applyBorder="1" applyAlignment="1">
      <alignment horizontal="center" wrapText="1"/>
    </xf>
    <xf numFmtId="49" fontId="4" fillId="0" borderId="42" xfId="0" applyNumberFormat="1" applyFont="1" applyFill="1" applyBorder="1" applyAlignment="1">
      <alignment horizontal="center" vertical="center" wrapText="1"/>
    </xf>
    <xf numFmtId="0" fontId="4" fillId="0" borderId="0" xfId="0" applyFont="1" applyFill="1" applyBorder="1" applyAlignment="1">
      <alignment horizontal="center" wrapText="1"/>
    </xf>
    <xf numFmtId="49" fontId="6" fillId="0" borderId="0" xfId="0" applyNumberFormat="1" applyFont="1" applyFill="1" applyAlignment="1">
      <alignment horizontal="center" vertical="center"/>
    </xf>
    <xf numFmtId="49" fontId="4" fillId="0" borderId="0" xfId="0" applyNumberFormat="1" applyFont="1" applyFill="1" applyAlignment="1">
      <alignment horizontal="left" vertical="center"/>
    </xf>
    <xf numFmtId="14" fontId="4" fillId="0" borderId="0" xfId="0" applyNumberFormat="1" applyFont="1" applyFill="1" applyAlignment="1">
      <alignment horizontal="center" vertical="center"/>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Hyperlink 2" xfId="33"/>
    <cellStyle name="Normal 2" xfId="34"/>
    <cellStyle name="Normal 3" xfId="35"/>
    <cellStyle name="Normal 4" xfId="36"/>
    <cellStyle name="アクセント 1" xfId="37"/>
    <cellStyle name="アクセント 2" xfId="38"/>
    <cellStyle name="アクセント 3" xfId="39"/>
    <cellStyle name="アクセント 4" xfId="40"/>
    <cellStyle name="アクセント 5" xfId="41"/>
    <cellStyle name="アクセント 6" xfId="42"/>
    <cellStyle name="タイトル" xfId="43"/>
    <cellStyle name="チェック セル" xfId="44"/>
    <cellStyle name="どちらでもない" xfId="45"/>
    <cellStyle name="Percent" xfId="46"/>
    <cellStyle name="Hyperlink" xfId="47"/>
    <cellStyle name="ハイパーリンク 2" xfId="48"/>
    <cellStyle name="メモ" xfId="49"/>
    <cellStyle name="リンク セル" xfId="50"/>
    <cellStyle name="悪い" xfId="51"/>
    <cellStyle name="計算" xfId="52"/>
    <cellStyle name="警告文" xfId="53"/>
    <cellStyle name="Comma [0]" xfId="54"/>
    <cellStyle name="Comma"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入力" xfId="65"/>
    <cellStyle name="標準 2" xfId="66"/>
    <cellStyle name="標準 3" xfId="67"/>
    <cellStyle name="Followed Hyperlink"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lodeco.vn/" TargetMode="External" /><Relationship Id="rId2" Type="http://schemas.openxmlformats.org/officeDocument/2006/relationships/hyperlink" Target="mailto:vicamanpower368@gmail.com" TargetMode="External" /><Relationship Id="rId3" Type="http://schemas.openxmlformats.org/officeDocument/2006/relationships/hyperlink" Target="http://www.vinhcat.vn/" TargetMode="External" /><Relationship Id="rId4" Type="http://schemas.openxmlformats.org/officeDocument/2006/relationships/hyperlink" Target="http://vinaincomex.com.vn/" TargetMode="External" /><Relationship Id="rId5" Type="http://schemas.openxmlformats.org/officeDocument/2006/relationships/hyperlink" Target="http://www.globalpn.vn/" TargetMode="External" /><Relationship Id="rId6" Type="http://schemas.openxmlformats.org/officeDocument/2006/relationships/hyperlink" Target="http://phucthai.com/" TargetMode="External" /><Relationship Id="rId7" Type="http://schemas.openxmlformats.org/officeDocument/2006/relationships/hyperlink" Target="http://www.nhanlucvietphat.com/" TargetMode="External" /><Relationship Id="rId8" Type="http://schemas.openxmlformats.org/officeDocument/2006/relationships/hyperlink" Target="http://thoidaimoi.edu.vn/" TargetMode="External" /><Relationship Id="rId9" Type="http://schemas.openxmlformats.org/officeDocument/2006/relationships/hyperlink" Target="http://www.sunrise-vietnam.com.vn/" TargetMode="External" /><Relationship Id="rId10" Type="http://schemas.openxmlformats.org/officeDocument/2006/relationships/hyperlink" Target="http://ticvn.com/" TargetMode="External" /><Relationship Id="rId11" Type="http://schemas.openxmlformats.org/officeDocument/2006/relationships/hyperlink" Target="http://www.coopimex.com/" TargetMode="External" /><Relationship Id="rId12" Type="http://schemas.openxmlformats.org/officeDocument/2006/relationships/hyperlink" Target="http://xuatkhaulaodongico.com/" TargetMode="External" /><Relationship Id="rId13" Type="http://schemas.openxmlformats.org/officeDocument/2006/relationships/hyperlink" Target="http://www.icchanoi.vn/" TargetMode="External" /><Relationship Id="rId14" Type="http://schemas.openxmlformats.org/officeDocument/2006/relationships/hyperlink" Target="http://www.mvp.com.vn/" TargetMode="External" /><Relationship Id="rId15" Type="http://schemas.openxmlformats.org/officeDocument/2006/relationships/hyperlink" Target="http://www.sona.com.vn/" TargetMode="External" /><Relationship Id="rId16" Type="http://schemas.openxmlformats.org/officeDocument/2006/relationships/hyperlink" Target="http://thuanandmc.vn/" TargetMode="External" /><Relationship Id="rId17" Type="http://schemas.openxmlformats.org/officeDocument/2006/relationships/hyperlink" Target="http://traumvietnam.com/" TargetMode="External" /><Relationship Id="rId18" Type="http://schemas.openxmlformats.org/officeDocument/2006/relationships/hyperlink" Target="http://manpower-vn.com/" TargetMode="External" /><Relationship Id="rId19" Type="http://schemas.openxmlformats.org/officeDocument/2006/relationships/hyperlink" Target="http://dgnozomi.com.vn/" TargetMode="External" /><Relationship Id="rId20" Type="http://schemas.openxmlformats.org/officeDocument/2006/relationships/hyperlink" Target="http://kaizenvn.net/" TargetMode="External" /><Relationship Id="rId21" Type="http://schemas.openxmlformats.org/officeDocument/2006/relationships/hyperlink" Target="http://thuanthaojsc.vn/" TargetMode="External" /><Relationship Id="rId22" Type="http://schemas.openxmlformats.org/officeDocument/2006/relationships/hyperlink" Target="http://phucchienthang.com/" TargetMode="External" /><Relationship Id="rId23" Type="http://schemas.openxmlformats.org/officeDocument/2006/relationships/hyperlink" Target="http://www.ismhr.vn/" TargetMode="External" /><Relationship Id="rId24" Type="http://schemas.openxmlformats.org/officeDocument/2006/relationships/hyperlink" Target="http://cuulongimt.com/" TargetMode="External" /><Relationship Id="rId25" Type="http://schemas.openxmlformats.org/officeDocument/2006/relationships/hyperlink" Target="http://ipmgroup.com.vn/vi/index.html" TargetMode="External" /><Relationship Id="rId26" Type="http://schemas.openxmlformats.org/officeDocument/2006/relationships/hyperlink" Target="http://baothinh.com.vn/" TargetMode="External" /><Relationship Id="rId27" Type="http://schemas.openxmlformats.org/officeDocument/2006/relationships/hyperlink" Target="http://leesco.vn/" TargetMode="External" /><Relationship Id="rId28" Type="http://schemas.openxmlformats.org/officeDocument/2006/relationships/hyperlink" Target="http://www.gmas.com.vn/" TargetMode="External" /><Relationship Id="rId29" Type="http://schemas.openxmlformats.org/officeDocument/2006/relationships/hyperlink" Target="http://www.vitech.vn/" TargetMode="External" /><Relationship Id="rId30" Type="http://schemas.openxmlformats.org/officeDocument/2006/relationships/hyperlink" Target="http://halasucom.net/" TargetMode="External" /><Relationship Id="rId31" Type="http://schemas.openxmlformats.org/officeDocument/2006/relationships/hyperlink" Target="https://daystargroup.com.vn/" TargetMode="External" /><Relationship Id="rId32" Type="http://schemas.openxmlformats.org/officeDocument/2006/relationships/hyperlink" Target="http://www.davitec.vn/" TargetMode="External" /><Relationship Id="rId33" Type="http://schemas.openxmlformats.org/officeDocument/2006/relationships/hyperlink" Target="http://www.cocoro.com.vn/" TargetMode="External" /><Relationship Id="rId34" Type="http://schemas.openxmlformats.org/officeDocument/2006/relationships/hyperlink" Target="http://interserco.com.vn/" TargetMode="External" /><Relationship Id="rId35" Type="http://schemas.openxmlformats.org/officeDocument/2006/relationships/hyperlink" Target="http://www.kjvc.com.vn/" TargetMode="External" /><Relationship Id="rId36" Type="http://schemas.openxmlformats.org/officeDocument/2006/relationships/hyperlink" Target="http://www.eki.com.vn/" TargetMode="External" /><Relationship Id="rId37" Type="http://schemas.openxmlformats.org/officeDocument/2006/relationships/hyperlink" Target="http://ifn.vn/" TargetMode="External" /><Relationship Id="rId38" Type="http://schemas.openxmlformats.org/officeDocument/2006/relationships/hyperlink" Target="http://ims-vietnam.com/" TargetMode="External" /><Relationship Id="rId39" Type="http://schemas.openxmlformats.org/officeDocument/2006/relationships/hyperlink" Target="http://www.xuatkhaulaodonghvtc.vn/" TargetMode="External" /><Relationship Id="rId40" Type="http://schemas.openxmlformats.org/officeDocument/2006/relationships/hyperlink" Target="http://lienvietjsc.com/" TargetMode="External" /><Relationship Id="rId41" Type="http://schemas.openxmlformats.org/officeDocument/2006/relationships/hyperlink" Target="http://www.nhanaicorp.vn/" TargetMode="External" /><Relationship Id="rId42" Type="http://schemas.openxmlformats.org/officeDocument/2006/relationships/hyperlink" Target="http://tuongdang.com.vn/" TargetMode="External" /><Relationship Id="rId43" Type="http://schemas.openxmlformats.org/officeDocument/2006/relationships/hyperlink" Target="http://duhocbigsun.com/" TargetMode="External" /><Relationship Id="rId44" Type="http://schemas.openxmlformats.org/officeDocument/2006/relationships/hyperlink" Target="https://uinterhuman.com/" TargetMode="External" /><Relationship Id="rId45" Type="http://schemas.openxmlformats.org/officeDocument/2006/relationships/hyperlink" Target="http://www.jhlvietnam.com/" TargetMode="External" /><Relationship Id="rId46" Type="http://schemas.openxmlformats.org/officeDocument/2006/relationships/hyperlink" Target="http://traencotlc.com/" TargetMode="External" /><Relationship Id="rId47" Type="http://schemas.openxmlformats.org/officeDocument/2006/relationships/hyperlink" Target="mailto:sasaki.izumi@uinterhuman.com" TargetMode="External" /><Relationship Id="rId48" Type="http://schemas.openxmlformats.org/officeDocument/2006/relationships/hyperlink" Target="mailto:sasaki@uinterhuman.com" TargetMode="External" /><Relationship Id="rId49" Type="http://schemas.openxmlformats.org/officeDocument/2006/relationships/hyperlink" Target="mailto:trungdv.quinnhn@gmail.com" TargetMode="External" /><Relationship Id="rId50" Type="http://schemas.openxmlformats.org/officeDocument/2006/relationships/hyperlink" Target="mailto:tuongdang.co@gmail.com" TargetMode="External" /><Relationship Id="rId51" Type="http://schemas.openxmlformats.org/officeDocument/2006/relationships/hyperlink" Target="http://www.aamhr.com.vn/" TargetMode="External" /><Relationship Id="rId52" Type="http://schemas.openxmlformats.org/officeDocument/2006/relationships/hyperlink" Target="http://www.favnconsult.com/" TargetMode="External" /><Relationship Id="rId53" Type="http://schemas.openxmlformats.org/officeDocument/2006/relationships/hyperlink" Target="http://tamideco.com.vn/" TargetMode="External" /><Relationship Id="rId54" Type="http://schemas.openxmlformats.org/officeDocument/2006/relationships/hyperlink" Target="http://www.topcreative.vn/" TargetMode="External" /><Relationship Id="rId55" Type="http://schemas.openxmlformats.org/officeDocument/2006/relationships/hyperlink" Target="http://www.vnsteel.vn/" TargetMode="External" /><Relationship Id="rId56" Type="http://schemas.openxmlformats.org/officeDocument/2006/relationships/hyperlink" Target="https://mdvietnam.vn/" TargetMode="External" /><Relationship Id="rId57" Type="http://schemas.openxmlformats.org/officeDocument/2006/relationships/hyperlink" Target="http://tadashi-jinzai.vn/" TargetMode="External" /><Relationship Id="rId58" Type="http://schemas.openxmlformats.org/officeDocument/2006/relationships/hyperlink" Target="http://minhvuong.vn/" TargetMode="External" /><Relationship Id="rId59" Type="http://schemas.openxmlformats.org/officeDocument/2006/relationships/hyperlink" Target="http://delightworksvietnam.vn/" TargetMode="External" /><Relationship Id="rId60" Type="http://schemas.openxmlformats.org/officeDocument/2006/relationships/hyperlink" Target="http://www.ptmjsc.com.vn/" TargetMode="External" /><Relationship Id="rId61" Type="http://schemas.openxmlformats.org/officeDocument/2006/relationships/hyperlink" Target="http://ccsgiahuy.com.vn/" TargetMode="External" /><Relationship Id="rId62" Type="http://schemas.openxmlformats.org/officeDocument/2006/relationships/hyperlink" Target="http://www.lotushuman.com.vn/" TargetMode="External" /><Relationship Id="rId63" Type="http://schemas.openxmlformats.org/officeDocument/2006/relationships/hyperlink" Target="http://inmasco.vn/" TargetMode="External" /><Relationship Id="rId64" Type="http://schemas.openxmlformats.org/officeDocument/2006/relationships/hyperlink" Target="http://hajko.vn/" TargetMode="External" /><Relationship Id="rId65" Type="http://schemas.openxmlformats.org/officeDocument/2006/relationships/hyperlink" Target="http://nchr.vn/" TargetMode="External" /><Relationship Id="rId66" Type="http://schemas.openxmlformats.org/officeDocument/2006/relationships/hyperlink" Target="http://www.tracimeco.com.vn/" TargetMode="External" /><Relationship Id="rId67" Type="http://schemas.openxmlformats.org/officeDocument/2006/relationships/hyperlink" Target="http://www.phuoctai.net/" TargetMode="External" /><Relationship Id="rId68" Type="http://schemas.openxmlformats.org/officeDocument/2006/relationships/hyperlink" Target="http://vinacoop.vn/" TargetMode="External" /><Relationship Id="rId69" Type="http://schemas.openxmlformats.org/officeDocument/2006/relationships/hyperlink" Target="https://www.glc-hr.com/" TargetMode="External" /><Relationship Id="rId70" Type="http://schemas.openxmlformats.org/officeDocument/2006/relationships/hyperlink" Target="http://vjf.com.vn/" TargetMode="External" /><Relationship Id="rId71" Type="http://schemas.openxmlformats.org/officeDocument/2006/relationships/hyperlink" Target="http://www.binhminhehd.vn/" TargetMode="External" /><Relationship Id="rId72" Type="http://schemas.openxmlformats.org/officeDocument/2006/relationships/hyperlink" Target="http://ducminhim.com.vn/" TargetMode="External" /><Relationship Id="rId73" Type="http://schemas.openxmlformats.org/officeDocument/2006/relationships/hyperlink" Target="http://www.asia-vnjp.vn/" TargetMode="External" /><Relationship Id="rId74" Type="http://schemas.openxmlformats.org/officeDocument/2006/relationships/hyperlink" Target="https://xkld.thanhgiang.com.vn/" TargetMode="External" /><Relationship Id="rId75" Type="http://schemas.openxmlformats.org/officeDocument/2006/relationships/hyperlink" Target="http://www.sayenvietnam.com/" TargetMode="External" /><Relationship Id="rId76" Type="http://schemas.openxmlformats.org/officeDocument/2006/relationships/hyperlink" Target="http://vinaserco.com.vn/" TargetMode="External" /><Relationship Id="rId77" Type="http://schemas.openxmlformats.org/officeDocument/2006/relationships/hyperlink" Target="https://vinajsc.vn/" TargetMode="External" /><Relationship Id="rId78" Type="http://schemas.openxmlformats.org/officeDocument/2006/relationships/hyperlink" Target="http://tqchr.com.vn/" TargetMode="External" /><Relationship Id="rId79" Type="http://schemas.openxmlformats.org/officeDocument/2006/relationships/hyperlink" Target="mailto:murakami@mirai-int.com" TargetMode="External" /><Relationship Id="rId80" Type="http://schemas.openxmlformats.org/officeDocument/2006/relationships/hyperlink" Target="http://www.jacomex.vn/" TargetMode="External" /><Relationship Id="rId81" Type="http://schemas.openxmlformats.org/officeDocument/2006/relationships/hyperlink" Target="http://manstart.com.vn/" TargetMode="External" /><Relationship Id="rId82" Type="http://schemas.openxmlformats.org/officeDocument/2006/relationships/hyperlink" Target="http://www.vinanippon.edu.vn/" TargetMode="External" /><Relationship Id="rId83" Type="http://schemas.openxmlformats.org/officeDocument/2006/relationships/hyperlink" Target="http://www.maahr.com.vn/" TargetMode="External" /><Relationship Id="rId84" Type="http://schemas.openxmlformats.org/officeDocument/2006/relationships/hyperlink" Target="https://amcic.com.vn/" TargetMode="External" /><Relationship Id="rId85" Type="http://schemas.openxmlformats.org/officeDocument/2006/relationships/hyperlink" Target="http://daianhr.vn/" TargetMode="External" /><Relationship Id="rId86" Type="http://schemas.openxmlformats.org/officeDocument/2006/relationships/hyperlink" Target="http://ntvedu.org/" TargetMode="External" /><Relationship Id="rId87" Type="http://schemas.openxmlformats.org/officeDocument/2006/relationships/hyperlink" Target="mailto:tgroupvietnamjsc@gmail.com" TargetMode="External" /><Relationship Id="rId88" Type="http://schemas.openxmlformats.org/officeDocument/2006/relationships/hyperlink" Target="https://gmc-ie.vn/" TargetMode="External" /><Relationship Id="rId89" Type="http://schemas.openxmlformats.org/officeDocument/2006/relationships/hyperlink" Target="http://hamacohr.com/" TargetMode="External" /><Relationship Id="rId90" Type="http://schemas.openxmlformats.org/officeDocument/2006/relationships/hyperlink" Target="mailto:nhhkjapan@outlook.com.vn" TargetMode="External" /><Relationship Id="rId91" Type="http://schemas.openxmlformats.org/officeDocument/2006/relationships/hyperlink" Target="http://ivyhr.com.vn/" TargetMode="External" /><Relationship Id="rId92" Type="http://schemas.openxmlformats.org/officeDocument/2006/relationships/hyperlink" Target="http://vinaforcsc.com.vn/" TargetMode="External" /><Relationship Id="rId93" Type="http://schemas.openxmlformats.org/officeDocument/2006/relationships/hyperlink" Target="http://anbinhic.com.vn/" TargetMode="External" /><Relationship Id="rId94" Type="http://schemas.openxmlformats.org/officeDocument/2006/relationships/hyperlink" Target="http://khanhan.com.vn/" TargetMode="External" /><Relationship Id="rId95" Type="http://schemas.openxmlformats.org/officeDocument/2006/relationships/hyperlink" Target="http://nihongo.edu.vn/" TargetMode="External" /><Relationship Id="rId96" Type="http://schemas.openxmlformats.org/officeDocument/2006/relationships/hyperlink" Target="http://cp.tamnhatjsc.vn/" TargetMode="External" /><Relationship Id="rId97" Type="http://schemas.openxmlformats.org/officeDocument/2006/relationships/hyperlink" Target="http://baovietjsc.com/" TargetMode="External" /><Relationship Id="rId98" Type="http://schemas.openxmlformats.org/officeDocument/2006/relationships/hyperlink" Target="http://www.tradegroup.vn/" TargetMode="External" /><Relationship Id="rId99" Type="http://schemas.openxmlformats.org/officeDocument/2006/relationships/hyperlink" Target="http://hoptacquocte.com/" TargetMode="External" /><Relationship Id="rId100" Type="http://schemas.openxmlformats.org/officeDocument/2006/relationships/hyperlink" Target="https://ibshr.vn/" TargetMode="External" /><Relationship Id="rId101" Type="http://schemas.openxmlformats.org/officeDocument/2006/relationships/hyperlink" Target="http://vinagimexhcm.vn/" TargetMode="External" /><Relationship Id="rId102" Type="http://schemas.openxmlformats.org/officeDocument/2006/relationships/hyperlink" Target="https://anantrading.com.vn/" TargetMode="External" /><Relationship Id="rId103" Type="http://schemas.openxmlformats.org/officeDocument/2006/relationships/hyperlink" Target="http://ipmvn.com.vn/" TargetMode="External" /><Relationship Id="rId104" Type="http://schemas.openxmlformats.org/officeDocument/2006/relationships/hyperlink" Target="http://www.miraihuman.com/" TargetMode="External" /><Relationship Id="rId105" Type="http://schemas.openxmlformats.org/officeDocument/2006/relationships/hyperlink" Target="mailto:hoanghiep@globalpn.vn" TargetMode="External" /><Relationship Id="rId106" Type="http://schemas.openxmlformats.org/officeDocument/2006/relationships/hyperlink" Target="http://gepglobal.com.vn/" TargetMode="External" /><Relationship Id="rId107" Type="http://schemas.openxmlformats.org/officeDocument/2006/relationships/hyperlink" Target="http://hanoilink.com.vn/" TargetMode="External" /><Relationship Id="rId108" Type="http://schemas.openxmlformats.org/officeDocument/2006/relationships/hyperlink" Target="https://savanam.com.vn/" TargetMode="External" /><Relationship Id="rId109" Type="http://schemas.openxmlformats.org/officeDocument/2006/relationships/hyperlink" Target="http://taloma.com.vn/" TargetMode="External" /><Relationship Id="rId110" Type="http://schemas.openxmlformats.org/officeDocument/2006/relationships/hyperlink" Target="http://vietnam-intraco.com/" TargetMode="External" /><Relationship Id="rId111" Type="http://schemas.openxmlformats.org/officeDocument/2006/relationships/hyperlink" Target="http://auviethr.com.vn/" TargetMode="External" /><Relationship Id="rId112" Type="http://schemas.openxmlformats.org/officeDocument/2006/relationships/hyperlink" Target="https://himawarigroup.com.vn/" TargetMode="External" /><Relationship Id="rId113" Type="http://schemas.openxmlformats.org/officeDocument/2006/relationships/hyperlink" Target="http://viphr.vn/" TargetMode="External" /><Relationship Id="rId114" Type="http://schemas.openxmlformats.org/officeDocument/2006/relationships/hyperlink" Target="http://vitourco.vn/" TargetMode="External" /><Relationship Id="rId115" Type="http://schemas.openxmlformats.org/officeDocument/2006/relationships/hyperlink" Target="http://motherbrain.vn/" TargetMode="External" /><Relationship Id="rId116" Type="http://schemas.openxmlformats.org/officeDocument/2006/relationships/hyperlink" Target="http://www.apecatc.com.vn/" TargetMode="External" /><Relationship Id="rId117" Type="http://schemas.openxmlformats.org/officeDocument/2006/relationships/hyperlink" Target="http://mythuattrunguong.vn/" TargetMode="External" /><Relationship Id="rId118" Type="http://schemas.openxmlformats.org/officeDocument/2006/relationships/hyperlink" Target="http://ptmhr.vn/" TargetMode="External" /><Relationship Id="rId119" Type="http://schemas.openxmlformats.org/officeDocument/2006/relationships/hyperlink" Target="http://vinasem.vn/" TargetMode="External" /><Relationship Id="rId120" Type="http://schemas.openxmlformats.org/officeDocument/2006/relationships/hyperlink" Target="http://minhvietjp.com/" TargetMode="External" /><Relationship Id="rId121" Type="http://schemas.openxmlformats.org/officeDocument/2006/relationships/hyperlink" Target="http://virasimex.com.vn/" TargetMode="External" /><Relationship Id="rId122" Type="http://schemas.openxmlformats.org/officeDocument/2006/relationships/hyperlink" Target="http://lacoli.vn/" TargetMode="External" /><Relationship Id="rId123" Type="http://schemas.openxmlformats.org/officeDocument/2006/relationships/hyperlink" Target="https://sdgroupvietnam.vn/" TargetMode="External" /><Relationship Id="rId124" Type="http://schemas.openxmlformats.org/officeDocument/2006/relationships/hyperlink" Target="http://vhchr.com/" TargetMode="External" /><Relationship Id="rId125" Type="http://schemas.openxmlformats.org/officeDocument/2006/relationships/hyperlink" Target="http://idchr.com.vn/" TargetMode="External" /><Relationship Id="rId126" Type="http://schemas.openxmlformats.org/officeDocument/2006/relationships/hyperlink" Target="http://www.interhanoi.com/" TargetMode="External" /><Relationship Id="rId127" Type="http://schemas.openxmlformats.org/officeDocument/2006/relationships/hyperlink" Target="http://bimexco.com.vn/" TargetMode="External" /><Relationship Id="rId128" Type="http://schemas.openxmlformats.org/officeDocument/2006/relationships/hyperlink" Target="http://baongoc.vn/" TargetMode="External" /><Relationship Id="rId129" Type="http://schemas.openxmlformats.org/officeDocument/2006/relationships/hyperlink" Target="http://takumico.com/" TargetMode="External" /><Relationship Id="rId130" Type="http://schemas.openxmlformats.org/officeDocument/2006/relationships/hyperlink" Target="http://daiviet.net.vn/" TargetMode="External" /><Relationship Id="rId131" Type="http://schemas.openxmlformats.org/officeDocument/2006/relationships/hyperlink" Target="http://daiichigroup.net/" TargetMode="External" /><Relationship Id="rId132" Type="http://schemas.openxmlformats.org/officeDocument/2006/relationships/hyperlink" Target="mailto:sales@suleco.vn" TargetMode="External" /><Relationship Id="rId133" Type="http://schemas.openxmlformats.org/officeDocument/2006/relationships/hyperlink" Target="mailto:tungnn@quangtrungcorp.vn" TargetMode="External" /><Relationship Id="rId134" Type="http://schemas.openxmlformats.org/officeDocument/2006/relationships/hyperlink" Target="http://vihc.com.vn/" TargetMode="External" /><Relationship Id="rId135" Type="http://schemas.openxmlformats.org/officeDocument/2006/relationships/hyperlink" Target="https://egoldship.vn/" TargetMode="External" /><Relationship Id="rId136" Type="http://schemas.openxmlformats.org/officeDocument/2006/relationships/hyperlink" Target="https://duhoctaynguyen.edu.vn/" TargetMode="External" /><Relationship Id="rId137" Type="http://schemas.openxmlformats.org/officeDocument/2006/relationships/hyperlink" Target="http://www.smc-interlabco.vn/" TargetMode="External" /><Relationship Id="rId138" Type="http://schemas.openxmlformats.org/officeDocument/2006/relationships/hyperlink" Target="https://colectohr.vn/" TargetMode="External" /><Relationship Id="rId139" Type="http://schemas.openxmlformats.org/officeDocument/2006/relationships/hyperlink" Target="http://nhatminhhi.com/" TargetMode="External" /><Relationship Id="rId140" Type="http://schemas.openxmlformats.org/officeDocument/2006/relationships/hyperlink" Target="http://hasuasia.vn/" TargetMode="External" /><Relationship Id="rId141" Type="http://schemas.openxmlformats.org/officeDocument/2006/relationships/hyperlink" Target="http://xklddongdu.vn/" TargetMode="External" /><Relationship Id="rId142" Type="http://schemas.openxmlformats.org/officeDocument/2006/relationships/hyperlink" Target="http://www.mpkhr.vn/" TargetMode="External" /><Relationship Id="rId143" Type="http://schemas.openxmlformats.org/officeDocument/2006/relationships/hyperlink" Target="http://asiahumantrade.com.vn/" TargetMode="External" /><Relationship Id="rId144" Type="http://schemas.openxmlformats.org/officeDocument/2006/relationships/hyperlink" Target="http://www.selajsc.vn/" TargetMode="External" /><Relationship Id="rId145" Type="http://schemas.openxmlformats.org/officeDocument/2006/relationships/hyperlink" Target="http://vinacogroup.com.vn/" TargetMode="External" /><Relationship Id="rId146" Type="http://schemas.openxmlformats.org/officeDocument/2006/relationships/hyperlink" Target="http://www.futurelink.net.vn/" TargetMode="External" /><Relationship Id="rId147" Type="http://schemas.openxmlformats.org/officeDocument/2006/relationships/hyperlink" Target="https://cipco.com.vn/" TargetMode="External" /><Relationship Id="rId148" Type="http://schemas.openxmlformats.org/officeDocument/2006/relationships/hyperlink" Target="http://cec.org.vn/" TargetMode="External" /><Relationship Id="rId149" Type="http://schemas.openxmlformats.org/officeDocument/2006/relationships/hyperlink" Target="https://yumevietnam.vn/" TargetMode="External" /><Relationship Id="rId150" Type="http://schemas.openxmlformats.org/officeDocument/2006/relationships/hyperlink" Target="http://thuanphatjsc.vn/" TargetMode="External" /><Relationship Id="rId151" Type="http://schemas.openxmlformats.org/officeDocument/2006/relationships/hyperlink" Target="http://www.ktm.vn/" TargetMode="External" /><Relationship Id="rId152" Type="http://schemas.openxmlformats.org/officeDocument/2006/relationships/hyperlink" Target="https://tamico.com.vn/" TargetMode="External" /><Relationship Id="rId153" Type="http://schemas.openxmlformats.org/officeDocument/2006/relationships/hyperlink" Target="http://hoanghungci.com.vn/" TargetMode="External" /><Relationship Id="rId154" Type="http://schemas.openxmlformats.org/officeDocument/2006/relationships/hyperlink" Target="http://www.davimade.com.vn/" TargetMode="External" /><Relationship Id="rId155" Type="http://schemas.openxmlformats.org/officeDocument/2006/relationships/hyperlink" Target="https://vietphathr.vn/" TargetMode="External" /><Relationship Id="rId156" Type="http://schemas.openxmlformats.org/officeDocument/2006/relationships/hyperlink" Target="http://www.baraen.vn/" TargetMode="External" /><Relationship Id="rId157" Type="http://schemas.openxmlformats.org/officeDocument/2006/relationships/hyperlink" Target="http://nhanluctrangan.vn/" TargetMode="External" /><Relationship Id="rId158" Type="http://schemas.openxmlformats.org/officeDocument/2006/relationships/hyperlink" Target="https://bcn-hcm.vn/" TargetMode="External" /><Relationship Id="rId159" Type="http://schemas.openxmlformats.org/officeDocument/2006/relationships/hyperlink" Target="mailto:huyennt.reiwa@gmail.com" TargetMode="External" /><Relationship Id="rId160" Type="http://schemas.openxmlformats.org/officeDocument/2006/relationships/hyperlink" Target="https://reiwajsc.vn/" TargetMode="External" /><Relationship Id="rId161" Type="http://schemas.openxmlformats.org/officeDocument/2006/relationships/hyperlink" Target="mailto:reiwavn.kondo@gmail.com" TargetMode="External" /><Relationship Id="rId162" Type="http://schemas.openxmlformats.org/officeDocument/2006/relationships/hyperlink" Target="http://nhanlucjis.vn/" TargetMode="External" /><Relationship Id="rId163" Type="http://schemas.openxmlformats.org/officeDocument/2006/relationships/hyperlink" Target="http://bcnhr.com.vn/" TargetMode="External" /><Relationship Id="rId164" Type="http://schemas.openxmlformats.org/officeDocument/2006/relationships/hyperlink" Target="http://ids.vnua.edu.vn/" TargetMode="External" /><Relationship Id="rId165" Type="http://schemas.openxmlformats.org/officeDocument/2006/relationships/hyperlink" Target="http://halinco.com.vn/" TargetMode="External" /><Relationship Id="rId166" Type="http://schemas.openxmlformats.org/officeDocument/2006/relationships/hyperlink" Target="http://gplus-vnjp.vn/" TargetMode="External" /><Relationship Id="rId167" Type="http://schemas.openxmlformats.org/officeDocument/2006/relationships/hyperlink" Target="http://xkldnhantai.vn/" TargetMode="External" /><Relationship Id="rId168" Type="http://schemas.openxmlformats.org/officeDocument/2006/relationships/hyperlink" Target="https://yamato-hr.com.vn/" TargetMode="External" /><Relationship Id="rId169" Type="http://schemas.openxmlformats.org/officeDocument/2006/relationships/hyperlink" Target="mailto:ngocltb@jis-edu.com" TargetMode="External" /><Relationship Id="rId170" Type="http://schemas.openxmlformats.org/officeDocument/2006/relationships/hyperlink" Target="http://anduonggroupvietnam.com.vn/" TargetMode="External" /><Relationship Id="rId171" Type="http://schemas.openxmlformats.org/officeDocument/2006/relationships/hyperlink" Target="http://www.abcjapan.com.vn/" TargetMode="External" /><Relationship Id="rId172" Type="http://schemas.openxmlformats.org/officeDocument/2006/relationships/hyperlink" Target="http://sakico.vn/" TargetMode="External" /><Relationship Id="rId173" Type="http://schemas.openxmlformats.org/officeDocument/2006/relationships/hyperlink" Target="http://media-hr.vn/" TargetMode="External" /><Relationship Id="rId174" Type="http://schemas.openxmlformats.org/officeDocument/2006/relationships/hyperlink" Target="mailto:media.hr.vn@gmail.com" TargetMode="External" /><Relationship Id="rId175" Type="http://schemas.openxmlformats.org/officeDocument/2006/relationships/hyperlink" Target="https://maiannam.com.vn/" TargetMode="External" /><Relationship Id="rId176" Type="http://schemas.openxmlformats.org/officeDocument/2006/relationships/hyperlink" Target="https://n-connect.com.vn/" TargetMode="External" /><Relationship Id="rId177" Type="http://schemas.openxmlformats.org/officeDocument/2006/relationships/hyperlink" Target="http://chauhung.com.vn/" TargetMode="External" /><Relationship Id="rId178" Type="http://schemas.openxmlformats.org/officeDocument/2006/relationships/hyperlink" Target="http://truongphat-group.com.vn/" TargetMode="External" /><Relationship Id="rId179" Type="http://schemas.openxmlformats.org/officeDocument/2006/relationships/hyperlink" Target="http://namhongjp.com.vn/" TargetMode="External" /><Relationship Id="rId180" Type="http://schemas.openxmlformats.org/officeDocument/2006/relationships/hyperlink" Target="mailto:sales@3q-inc.asia" TargetMode="External" /><Relationship Id="rId181" Type="http://schemas.openxmlformats.org/officeDocument/2006/relationships/hyperlink" Target="http://gmsvietnam.com.vn/" TargetMode="External" /><Relationship Id="rId182" Type="http://schemas.openxmlformats.org/officeDocument/2006/relationships/hyperlink" Target="https://phuongdongxkld.vn/" TargetMode="External" /><Relationship Id="rId183" Type="http://schemas.openxmlformats.org/officeDocument/2006/relationships/hyperlink" Target="http://als-group.vn/" TargetMode="External" /><Relationship Id="rId184" Type="http://schemas.openxmlformats.org/officeDocument/2006/relationships/hyperlink" Target="http://truongthinhimg.com.vn/" TargetMode="External" /><Relationship Id="rId185" Type="http://schemas.openxmlformats.org/officeDocument/2006/relationships/hyperlink" Target="mailto:thanh@miraihuman.com" TargetMode="External" /><Relationship Id="rId186" Type="http://schemas.openxmlformats.org/officeDocument/2006/relationships/hyperlink" Target="mailto:longkh@trasesco.com" TargetMode="External" /><Relationship Id="rId187" Type="http://schemas.openxmlformats.org/officeDocument/2006/relationships/hyperlink" Target="mailto:company@htcgroup.vn" TargetMode="External" /><Relationship Id="rId188" Type="http://schemas.openxmlformats.org/officeDocument/2006/relationships/hyperlink" Target="http://htcgroup.vn/" TargetMode="External" /><Relationship Id="rId189" Type="http://schemas.openxmlformats.org/officeDocument/2006/relationships/hyperlink" Target="mailto:luongcm@polimexhr.com.vn" TargetMode="External" /><Relationship Id="rId190" Type="http://schemas.openxmlformats.org/officeDocument/2006/relationships/hyperlink" Target="mailto:luongcm@vinaserco.com.vn" TargetMode="External" /><Relationship Id="rId191" Type="http://schemas.openxmlformats.org/officeDocument/2006/relationships/hyperlink" Target="http://www.scjv.com.vn/" TargetMode="External" /><Relationship Id="rId192" Type="http://schemas.openxmlformats.org/officeDocument/2006/relationships/hyperlink" Target="https://hattoco.vn/" TargetMode="External" /><Relationship Id="rId193" Type="http://schemas.openxmlformats.org/officeDocument/2006/relationships/hyperlink" Target="http://www.midorihr.vn/" TargetMode="External" /><Relationship Id="rId194" Type="http://schemas.openxmlformats.org/officeDocument/2006/relationships/hyperlink" Target="https://dhmglobal.com.vn/" TargetMode="External" /><Relationship Id="rId195" Type="http://schemas.openxmlformats.org/officeDocument/2006/relationships/hyperlink" Target="https://dongagroup.edu.vn/" TargetMode="External" /><Relationship Id="rId196" Type="http://schemas.openxmlformats.org/officeDocument/2006/relationships/hyperlink" Target="https://niigatatrade.com.vn/" TargetMode="External" /><Relationship Id="rId197" Type="http://schemas.openxmlformats.org/officeDocument/2006/relationships/hyperlink" Target="https://thavicom.vn/" TargetMode="External" /><Relationship Id="rId198" Type="http://schemas.openxmlformats.org/officeDocument/2006/relationships/hyperlink" Target="http://www.xkldlongbinh.vn/" TargetMode="External" /><Relationship Id="rId199" Type="http://schemas.openxmlformats.org/officeDocument/2006/relationships/hyperlink" Target="https://haio.vn/" TargetMode="External" /><Relationship Id="rId200" Type="http://schemas.openxmlformats.org/officeDocument/2006/relationships/hyperlink" Target="http://www.midorikensetu.vn/" TargetMode="External" /><Relationship Id="rId201" Type="http://schemas.openxmlformats.org/officeDocument/2006/relationships/hyperlink" Target="mailto:sovilaco.trung@gmail.com" TargetMode="External" /><Relationship Id="rId202" Type="http://schemas.openxmlformats.org/officeDocument/2006/relationships/hyperlink" Target="mailto:lucky.maiha81@gmail.com" TargetMode="External" /><Relationship Id="rId203" Type="http://schemas.openxmlformats.org/officeDocument/2006/relationships/hyperlink" Target="http://www.chcqt.com.vn/" TargetMode="External" /><Relationship Id="rId204" Type="http://schemas.openxmlformats.org/officeDocument/2006/relationships/hyperlink" Target="https://newstargroup.com.vn/" TargetMode="External" /><Relationship Id="rId205" Type="http://schemas.openxmlformats.org/officeDocument/2006/relationships/hyperlink" Target="https://baosonmanpower.vn/" TargetMode="External" /><Relationship Id="rId206" Type="http://schemas.openxmlformats.org/officeDocument/2006/relationships/hyperlink" Target="https://tfvnhr.vn/" TargetMode="External" /><Relationship Id="rId207" Type="http://schemas.openxmlformats.org/officeDocument/2006/relationships/hyperlink" Target="http://abchr.com.vn/" TargetMode="External" /><Relationship Id="rId208" Type="http://schemas.openxmlformats.org/officeDocument/2006/relationships/hyperlink" Target="mailto:manpower@gaet.com.vn" TargetMode="External" /><Relationship Id="rId209" Type="http://schemas.openxmlformats.org/officeDocument/2006/relationships/hyperlink" Target="https://saomaihr.vn/" TargetMode="External" /><Relationship Id="rId210" Type="http://schemas.openxmlformats.org/officeDocument/2006/relationships/hyperlink" Target="mailto:viminhnguyet1971@gmail.com" TargetMode="External" /><Relationship Id="rId211" Type="http://schemas.openxmlformats.org/officeDocument/2006/relationships/hyperlink" Target="mailto:truong@labco.vn" TargetMode="External" /><Relationship Id="rId212" Type="http://schemas.openxmlformats.org/officeDocument/2006/relationships/hyperlink" Target="mailto:info@tamideco.com.vn" TargetMode="External" /><Relationship Id="rId213" Type="http://schemas.openxmlformats.org/officeDocument/2006/relationships/hyperlink" Target="mailto:info@tamideco.com.vn" TargetMode="External" /><Relationship Id="rId214" Type="http://schemas.openxmlformats.org/officeDocument/2006/relationships/hyperlink" Target="mailto:hoatvina@gmail.com" TargetMode="External" /><Relationship Id="rId215" Type="http://schemas.openxmlformats.org/officeDocument/2006/relationships/hyperlink" Target="http://xuatkhaulaodongphusy.vn/" TargetMode="External" /><Relationship Id="rId216" Type="http://schemas.openxmlformats.org/officeDocument/2006/relationships/hyperlink" Target="http://abey.com.vn/" TargetMode="External" /><Relationship Id="rId217" Type="http://schemas.openxmlformats.org/officeDocument/2006/relationships/hyperlink" Target="mailto:vietqd01@gmail.com" TargetMode="External" /><Relationship Id="rId218" Type="http://schemas.openxmlformats.org/officeDocument/2006/relationships/hyperlink" Target="http://www.vinamexhr.vn/" TargetMode="External" /><Relationship Id="rId219" Type="http://schemas.openxmlformats.org/officeDocument/2006/relationships/hyperlink" Target="https://xklddongduonggroup.vn/" TargetMode="External" /><Relationship Id="rId220" Type="http://schemas.openxmlformats.org/officeDocument/2006/relationships/hyperlink" Target="http://jvnetvietnam.net.vn/" TargetMode="External" /><Relationship Id="rId221" Type="http://schemas.openxmlformats.org/officeDocument/2006/relationships/hyperlink" Target="http://hungvuongjsc.vn/" TargetMode="External" /><Relationship Id="rId222" Type="http://schemas.openxmlformats.org/officeDocument/2006/relationships/hyperlink" Target="http://www.xuatkhaulaodonghth.vn/" TargetMode="External" /><Relationship Id="rId223" Type="http://schemas.openxmlformats.org/officeDocument/2006/relationships/hyperlink" Target="http://www.asia-work.vn/" TargetMode="External" /><Relationship Id="rId224" Type="http://schemas.openxmlformats.org/officeDocument/2006/relationships/hyperlink" Target="http://www.binhdoan11.vn/" TargetMode="External" /><Relationship Id="rId225" Type="http://schemas.openxmlformats.org/officeDocument/2006/relationships/hyperlink" Target="http://xkldvinamotor.vn/" TargetMode="External" /><Relationship Id="rId226" Type="http://schemas.openxmlformats.org/officeDocument/2006/relationships/hyperlink" Target="mailto:manpower@gaet.com.vn" TargetMode="External" /><Relationship Id="rId227" Type="http://schemas.openxmlformats.org/officeDocument/2006/relationships/hyperlink" Target="https://vjmhr.com.vn/" TargetMode="External" /><Relationship Id="rId228" Type="http://schemas.openxmlformats.org/officeDocument/2006/relationships/hyperlink" Target="mailto:thanhntk@thanhdoies.vn" TargetMode="External" /><Relationship Id="rId229" Type="http://schemas.openxmlformats.org/officeDocument/2006/relationships/hyperlink" Target="mailto:minhthang.tdm@gmail.com" TargetMode="External" /><Relationship Id="rId230" Type="http://schemas.openxmlformats.org/officeDocument/2006/relationships/hyperlink" Target="mailto:thoidaimoi.edu@gmail.com" TargetMode="External" /><Relationship Id="rId231" Type="http://schemas.openxmlformats.org/officeDocument/2006/relationships/hyperlink" Target="http://skymanpower.vn/" TargetMode="External" /><Relationship Id="rId232" Type="http://schemas.openxmlformats.org/officeDocument/2006/relationships/hyperlink" Target="https://kaigovietnam.com.vn/" TargetMode="External" /><Relationship Id="rId233" Type="http://schemas.openxmlformats.org/officeDocument/2006/relationships/hyperlink" Target="http://kimminhhr.vn/" TargetMode="External" /><Relationship Id="rId234" Type="http://schemas.openxmlformats.org/officeDocument/2006/relationships/hyperlink" Target="http://www.jvcom.vn/" TargetMode="External" /><Relationship Id="rId235" Type="http://schemas.openxmlformats.org/officeDocument/2006/relationships/hyperlink" Target="https://nhanluchm.vn/" TargetMode="External" /><Relationship Id="rId236" Type="http://schemas.openxmlformats.org/officeDocument/2006/relationships/hyperlink" Target="https://kntgroup.vn/" TargetMode="External" /><Relationship Id="rId237" Type="http://schemas.openxmlformats.org/officeDocument/2006/relationships/hyperlink" Target="http://www.vahco.vn/" TargetMode="External" /><Relationship Id="rId238" Type="http://schemas.openxmlformats.org/officeDocument/2006/relationships/hyperlink" Target="mailto:nganha.2404@gmail.com" TargetMode="External" /><Relationship Id="rId239" Type="http://schemas.openxmlformats.org/officeDocument/2006/relationships/hyperlink" Target="mailto:hungvuongjsc.2022@gmail.com" TargetMode="External" /><Relationship Id="rId240" Type="http://schemas.openxmlformats.org/officeDocument/2006/relationships/hyperlink" Target="mailto:infovtc1hr@gmail.com" TargetMode="External" /><Relationship Id="rId241" Type="http://schemas.openxmlformats.org/officeDocument/2006/relationships/hyperlink" Target="mailto:laingoc.aichi.jp@gmail.com" TargetMode="External" /><Relationship Id="rId242" Type="http://schemas.openxmlformats.org/officeDocument/2006/relationships/hyperlink" Target="http://nhanluctoancau.com.vn/" TargetMode="External" /><Relationship Id="rId243" Type="http://schemas.openxmlformats.org/officeDocument/2006/relationships/hyperlink" Target="https://endless.vn/" TargetMode="External" /><Relationship Id="rId244" Type="http://schemas.openxmlformats.org/officeDocument/2006/relationships/hyperlink" Target="http://minhtamits.com.vn/" TargetMode="External" /><Relationship Id="rId245" Type="http://schemas.openxmlformats.org/officeDocument/2006/relationships/hyperlink" Target="mailto:Mttw.xkld.66@gmail.com" TargetMode="External" /><Relationship Id="rId246" Type="http://schemas.openxmlformats.org/officeDocument/2006/relationships/hyperlink" Target="mailto:admin@ducminhim.com.vn" TargetMode="External" /><Relationship Id="rId247" Type="http://schemas.openxmlformats.org/officeDocument/2006/relationships/hyperlink" Target="mailto:admin@ducminhim.com.vn" TargetMode="External" /><Relationship Id="rId248" Type="http://schemas.openxmlformats.org/officeDocument/2006/relationships/hyperlink" Target="mailto:info@ifn.vn" TargetMode="External" /><Relationship Id="rId249" Type="http://schemas.openxmlformats.org/officeDocument/2006/relationships/hyperlink" Target="mailto:business@ifn.vn" TargetMode="External" /><Relationship Id="rId250" Type="http://schemas.openxmlformats.org/officeDocument/2006/relationships/hyperlink" Target="http://alsimexco-ltd.vn/" TargetMode="External" /><Relationship Id="rId251" Type="http://schemas.openxmlformats.org/officeDocument/2006/relationships/hyperlink" Target="http://saigonthienvuong.vn/" TargetMode="External" /><Relationship Id="rId252" Type="http://schemas.openxmlformats.org/officeDocument/2006/relationships/hyperlink" Target="http://triducmdc.com.vn/" TargetMode="External" /><Relationship Id="rId253" Type="http://schemas.openxmlformats.org/officeDocument/2006/relationships/hyperlink" Target="https://metaworks.vn/" TargetMode="External" /><Relationship Id="rId254" Type="http://schemas.openxmlformats.org/officeDocument/2006/relationships/hyperlink" Target="http://imsd.com.vn/" TargetMode="External" /><Relationship Id="rId25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F682"/>
  <sheetViews>
    <sheetView tabSelected="1" zoomScale="55" zoomScaleNormal="55" zoomScalePageLayoutView="0" workbookViewId="0" topLeftCell="A1">
      <pane xSplit="2" ySplit="3" topLeftCell="C4" activePane="bottomRight" state="frozen"/>
      <selection pane="topLeft" activeCell="A1" sqref="A1"/>
      <selection pane="topRight" activeCell="C1" sqref="C1"/>
      <selection pane="bottomLeft" activeCell="A5" sqref="A5"/>
      <selection pane="bottomRight" activeCell="B1" sqref="B1"/>
    </sheetView>
  </sheetViews>
  <sheetFormatPr defaultColWidth="9.140625" defaultRowHeight="15.75" customHeight="1"/>
  <cols>
    <col min="1" max="1" width="5.140625" style="55" customWidth="1"/>
    <col min="2" max="2" width="15.28125" style="254" customWidth="1"/>
    <col min="3" max="3" width="24.140625" style="456" customWidth="1"/>
    <col min="4" max="4" width="68.140625" style="457" customWidth="1"/>
    <col min="5" max="5" width="23.00390625" style="8" customWidth="1"/>
    <col min="6" max="6" width="63.7109375" style="55" customWidth="1"/>
    <col min="7" max="7" width="13.7109375" style="55" customWidth="1"/>
    <col min="8" max="8" width="16.421875" style="55" customWidth="1"/>
    <col min="9" max="9" width="23.421875" style="55" customWidth="1"/>
    <col min="10" max="10" width="21.28125" style="55" customWidth="1"/>
    <col min="11" max="11" width="19.28125" style="458" customWidth="1"/>
    <col min="12" max="12" width="54.140625" style="55" customWidth="1"/>
    <col min="13" max="13" width="16.7109375" style="431" customWidth="1"/>
    <col min="14" max="14" width="16.421875" style="431" customWidth="1"/>
    <col min="15" max="15" width="14.140625" style="55" customWidth="1"/>
    <col min="16" max="16" width="17.7109375" style="55" customWidth="1"/>
    <col min="17" max="17" width="17.421875" style="55" customWidth="1"/>
    <col min="18" max="18" width="63.28125" style="55" customWidth="1"/>
    <col min="19" max="19" width="14.28125" style="55" customWidth="1"/>
    <col min="20" max="20" width="13.7109375" style="55" customWidth="1"/>
    <col min="21" max="21" width="28.421875" style="55" customWidth="1"/>
    <col min="22" max="22" width="16.7109375" style="55" customWidth="1"/>
    <col min="23" max="23" width="23.421875" style="55" customWidth="1"/>
    <col min="24" max="24" width="50.421875" style="55" customWidth="1"/>
    <col min="25" max="25" width="21.28125" style="15" customWidth="1"/>
    <col min="26" max="26" width="17.421875" style="55" customWidth="1"/>
    <col min="27" max="27" width="32.421875" style="55" customWidth="1"/>
    <col min="28" max="16384" width="9.140625" style="15" customWidth="1"/>
  </cols>
  <sheetData>
    <row r="1" spans="1:24" s="441" customFormat="1" ht="48" customHeight="1">
      <c r="A1" s="443" t="s">
        <v>6408</v>
      </c>
      <c r="B1" s="444"/>
      <c r="C1" s="445"/>
      <c r="D1" s="445"/>
      <c r="E1" s="436"/>
      <c r="F1" s="437"/>
      <c r="G1" s="436"/>
      <c r="H1" s="436"/>
      <c r="I1" s="436"/>
      <c r="J1" s="436"/>
      <c r="K1" s="436"/>
      <c r="L1" s="436"/>
      <c r="M1" s="436"/>
      <c r="N1" s="436"/>
      <c r="O1" s="436"/>
      <c r="P1" s="436"/>
      <c r="Q1" s="436"/>
      <c r="R1" s="436"/>
      <c r="S1" s="438"/>
      <c r="T1" s="439"/>
      <c r="U1" s="438"/>
      <c r="V1" s="438"/>
      <c r="W1" s="440"/>
      <c r="X1" s="440"/>
    </row>
    <row r="2" spans="1:24" s="441" customFormat="1" ht="20.25" customHeight="1">
      <c r="A2" s="446" t="s">
        <v>6428</v>
      </c>
      <c r="B2" s="442"/>
      <c r="C2" s="436"/>
      <c r="D2" s="436"/>
      <c r="E2" s="436"/>
      <c r="F2" s="437"/>
      <c r="G2" s="436"/>
      <c r="H2" s="436"/>
      <c r="I2" s="436"/>
      <c r="J2" s="436"/>
      <c r="K2" s="436"/>
      <c r="L2" s="436"/>
      <c r="M2" s="436"/>
      <c r="N2" s="436"/>
      <c r="O2" s="436"/>
      <c r="P2" s="436"/>
      <c r="Q2" s="436"/>
      <c r="R2" s="436"/>
      <c r="S2" s="438"/>
      <c r="T2" s="439"/>
      <c r="U2" s="438"/>
      <c r="V2" s="438"/>
      <c r="W2" s="440"/>
      <c r="X2" s="440"/>
    </row>
    <row r="3" spans="1:27" s="8" customFormat="1" ht="72" customHeight="1">
      <c r="A3" s="131" t="s">
        <v>6409</v>
      </c>
      <c r="B3" s="26" t="s">
        <v>6410</v>
      </c>
      <c r="C3" s="30" t="s">
        <v>6411</v>
      </c>
      <c r="D3" s="30" t="s">
        <v>6412</v>
      </c>
      <c r="E3" s="30" t="s">
        <v>6413</v>
      </c>
      <c r="F3" s="30" t="s">
        <v>6414</v>
      </c>
      <c r="G3" s="30" t="s">
        <v>6415</v>
      </c>
      <c r="H3" s="30" t="s">
        <v>6416</v>
      </c>
      <c r="I3" s="30" t="s">
        <v>6417</v>
      </c>
      <c r="J3" s="30" t="s">
        <v>830</v>
      </c>
      <c r="K3" s="32" t="s">
        <v>6418</v>
      </c>
      <c r="L3" s="30" t="s">
        <v>6419</v>
      </c>
      <c r="M3" s="30" t="s">
        <v>6420</v>
      </c>
      <c r="N3" s="30" t="s">
        <v>6421</v>
      </c>
      <c r="O3" s="30" t="s">
        <v>6422</v>
      </c>
      <c r="P3" s="33" t="s">
        <v>6423</v>
      </c>
      <c r="Q3" s="33" t="s">
        <v>6424</v>
      </c>
      <c r="R3" s="33" t="s">
        <v>6425</v>
      </c>
      <c r="S3" s="33" t="s">
        <v>829</v>
      </c>
      <c r="T3" s="33" t="s">
        <v>6416</v>
      </c>
      <c r="U3" s="33" t="s">
        <v>6417</v>
      </c>
      <c r="V3" s="34" t="s">
        <v>6426</v>
      </c>
      <c r="W3" s="34" t="s">
        <v>6427</v>
      </c>
      <c r="X3" s="34" t="s">
        <v>6425</v>
      </c>
      <c r="Y3" s="34" t="s">
        <v>6415</v>
      </c>
      <c r="Z3" s="34" t="s">
        <v>6416</v>
      </c>
      <c r="AA3" s="34" t="s">
        <v>6417</v>
      </c>
    </row>
    <row r="4" spans="1:27" ht="36.75" customHeight="1">
      <c r="A4" s="9">
        <v>1</v>
      </c>
      <c r="B4" s="10">
        <v>43159</v>
      </c>
      <c r="C4" s="4" t="s">
        <v>5215</v>
      </c>
      <c r="D4" s="11" t="s">
        <v>5205</v>
      </c>
      <c r="E4" s="11" t="s">
        <v>4158</v>
      </c>
      <c r="F4" s="11" t="s">
        <v>5206</v>
      </c>
      <c r="G4" s="11" t="s">
        <v>5207</v>
      </c>
      <c r="H4" s="11"/>
      <c r="I4" s="11" t="s">
        <v>1126</v>
      </c>
      <c r="J4" s="11" t="s">
        <v>5208</v>
      </c>
      <c r="K4" s="12">
        <v>41380</v>
      </c>
      <c r="L4" s="11" t="s">
        <v>5209</v>
      </c>
      <c r="M4" s="11" t="s">
        <v>2906</v>
      </c>
      <c r="N4" s="11" t="s">
        <v>5210</v>
      </c>
      <c r="O4" s="11" t="s">
        <v>5211</v>
      </c>
      <c r="P4" s="7" t="s">
        <v>5212</v>
      </c>
      <c r="Q4" s="7" t="s">
        <v>5213</v>
      </c>
      <c r="R4" s="7" t="s">
        <v>5214</v>
      </c>
      <c r="S4" s="7" t="s">
        <v>5207</v>
      </c>
      <c r="T4" s="7"/>
      <c r="U4" s="7" t="s">
        <v>1126</v>
      </c>
      <c r="V4" s="13" t="s">
        <v>1127</v>
      </c>
      <c r="W4" s="13"/>
      <c r="X4" s="13" t="s">
        <v>1128</v>
      </c>
      <c r="Y4" s="14">
        <v>819064099191</v>
      </c>
      <c r="Z4" s="13"/>
      <c r="AA4" s="13"/>
    </row>
    <row r="5" spans="1:27" ht="36.75" customHeight="1">
      <c r="A5" s="9">
        <f>A4+1</f>
        <v>2</v>
      </c>
      <c r="B5" s="10">
        <v>43159</v>
      </c>
      <c r="C5" s="4" t="s">
        <v>1621</v>
      </c>
      <c r="D5" s="11" t="s">
        <v>848</v>
      </c>
      <c r="E5" s="6" t="s">
        <v>849</v>
      </c>
      <c r="F5" s="5" t="s">
        <v>850</v>
      </c>
      <c r="G5" s="16" t="s">
        <v>851</v>
      </c>
      <c r="H5" s="16" t="s">
        <v>852</v>
      </c>
      <c r="I5" s="5" t="s">
        <v>853</v>
      </c>
      <c r="J5" s="17" t="s">
        <v>854</v>
      </c>
      <c r="K5" s="18">
        <v>41766</v>
      </c>
      <c r="L5" s="5" t="s">
        <v>855</v>
      </c>
      <c r="M5" s="5" t="s">
        <v>856</v>
      </c>
      <c r="N5" s="5" t="s">
        <v>857</v>
      </c>
      <c r="O5" s="5" t="s">
        <v>858</v>
      </c>
      <c r="P5" s="7" t="s">
        <v>859</v>
      </c>
      <c r="Q5" s="7" t="s">
        <v>860</v>
      </c>
      <c r="R5" s="7" t="s">
        <v>861</v>
      </c>
      <c r="S5" s="19" t="s">
        <v>862</v>
      </c>
      <c r="T5" s="19" t="s">
        <v>852</v>
      </c>
      <c r="U5" s="7" t="s">
        <v>863</v>
      </c>
      <c r="V5" s="13" t="s">
        <v>864</v>
      </c>
      <c r="W5" s="13"/>
      <c r="X5" s="13" t="s">
        <v>865</v>
      </c>
      <c r="Y5" s="20" t="s">
        <v>866</v>
      </c>
      <c r="Z5" s="13"/>
      <c r="AA5" s="13" t="s">
        <v>867</v>
      </c>
    </row>
    <row r="6" spans="1:27" ht="36.75" customHeight="1">
      <c r="A6" s="9">
        <f aca="true" t="shared" si="0" ref="A6:A69">A5+1</f>
        <v>3</v>
      </c>
      <c r="B6" s="10">
        <v>43159</v>
      </c>
      <c r="C6" s="4" t="s">
        <v>1622</v>
      </c>
      <c r="D6" s="11" t="s">
        <v>831</v>
      </c>
      <c r="E6" s="6" t="s">
        <v>832</v>
      </c>
      <c r="F6" s="5" t="s">
        <v>833</v>
      </c>
      <c r="G6" s="5" t="s">
        <v>834</v>
      </c>
      <c r="H6" s="5" t="s">
        <v>835</v>
      </c>
      <c r="I6" s="5" t="s">
        <v>836</v>
      </c>
      <c r="J6" s="17" t="s">
        <v>1129</v>
      </c>
      <c r="K6" s="18">
        <v>38786</v>
      </c>
      <c r="L6" s="5" t="s">
        <v>837</v>
      </c>
      <c r="M6" s="5" t="s">
        <v>838</v>
      </c>
      <c r="N6" s="5" t="s">
        <v>839</v>
      </c>
      <c r="O6" s="5" t="s">
        <v>1130</v>
      </c>
      <c r="P6" s="7" t="s">
        <v>832</v>
      </c>
      <c r="Q6" s="7" t="s">
        <v>840</v>
      </c>
      <c r="R6" s="7" t="s">
        <v>841</v>
      </c>
      <c r="S6" s="7" t="s">
        <v>842</v>
      </c>
      <c r="T6" s="7" t="s">
        <v>835</v>
      </c>
      <c r="U6" s="7" t="s">
        <v>836</v>
      </c>
      <c r="V6" s="13" t="s">
        <v>843</v>
      </c>
      <c r="W6" s="13"/>
      <c r="X6" s="13" t="s">
        <v>844</v>
      </c>
      <c r="Y6" s="21" t="s">
        <v>845</v>
      </c>
      <c r="Z6" s="13" t="s">
        <v>846</v>
      </c>
      <c r="AA6" s="13" t="s">
        <v>847</v>
      </c>
    </row>
    <row r="7" spans="1:27" ht="36.75" customHeight="1">
      <c r="A7" s="9">
        <f t="shared" si="0"/>
        <v>4</v>
      </c>
      <c r="B7" s="10">
        <v>43159</v>
      </c>
      <c r="C7" s="4" t="s">
        <v>1623</v>
      </c>
      <c r="D7" s="11" t="s">
        <v>1018</v>
      </c>
      <c r="E7" s="6" t="s">
        <v>303</v>
      </c>
      <c r="F7" s="5" t="s">
        <v>1020</v>
      </c>
      <c r="G7" s="16" t="s">
        <v>1021</v>
      </c>
      <c r="H7" s="16" t="s">
        <v>1022</v>
      </c>
      <c r="I7" s="5" t="s">
        <v>1023</v>
      </c>
      <c r="J7" s="17" t="s">
        <v>1024</v>
      </c>
      <c r="K7" s="18">
        <v>33964</v>
      </c>
      <c r="L7" s="5" t="s">
        <v>1131</v>
      </c>
      <c r="M7" s="5">
        <v>15500000000</v>
      </c>
      <c r="N7" s="5">
        <v>145000000000</v>
      </c>
      <c r="O7" s="5" t="s">
        <v>1132</v>
      </c>
      <c r="P7" s="7" t="s">
        <v>1019</v>
      </c>
      <c r="Q7" s="7" t="s">
        <v>840</v>
      </c>
      <c r="R7" s="7" t="s">
        <v>1025</v>
      </c>
      <c r="S7" s="19" t="s">
        <v>1026</v>
      </c>
      <c r="T7" s="19" t="s">
        <v>1022</v>
      </c>
      <c r="U7" s="7" t="s">
        <v>1023</v>
      </c>
      <c r="V7" s="13" t="s">
        <v>1027</v>
      </c>
      <c r="W7" s="13"/>
      <c r="X7" s="13" t="s">
        <v>1028</v>
      </c>
      <c r="Y7" s="20" t="s">
        <v>1029</v>
      </c>
      <c r="Z7" s="13"/>
      <c r="AA7" s="13" t="s">
        <v>1030</v>
      </c>
    </row>
    <row r="8" spans="1:27" ht="36.75" customHeight="1">
      <c r="A8" s="9">
        <f t="shared" si="0"/>
        <v>5</v>
      </c>
      <c r="B8" s="10">
        <v>43159</v>
      </c>
      <c r="C8" s="4" t="s">
        <v>1625</v>
      </c>
      <c r="D8" s="11" t="s">
        <v>4897</v>
      </c>
      <c r="E8" s="6" t="s">
        <v>1031</v>
      </c>
      <c r="F8" s="5" t="s">
        <v>1032</v>
      </c>
      <c r="G8" s="16" t="s">
        <v>1033</v>
      </c>
      <c r="H8" s="16" t="s">
        <v>1034</v>
      </c>
      <c r="I8" s="5" t="s">
        <v>1035</v>
      </c>
      <c r="J8" s="17" t="s">
        <v>1036</v>
      </c>
      <c r="K8" s="18">
        <v>37628</v>
      </c>
      <c r="L8" s="5" t="s">
        <v>1037</v>
      </c>
      <c r="M8" s="5">
        <v>10000000000</v>
      </c>
      <c r="N8" s="5">
        <v>36000000000</v>
      </c>
      <c r="O8" s="5" t="s">
        <v>1038</v>
      </c>
      <c r="P8" s="7" t="s">
        <v>1039</v>
      </c>
      <c r="Q8" s="7" t="s">
        <v>1040</v>
      </c>
      <c r="R8" s="7" t="s">
        <v>1041</v>
      </c>
      <c r="S8" s="19" t="s">
        <v>1042</v>
      </c>
      <c r="T8" s="19" t="s">
        <v>1034</v>
      </c>
      <c r="U8" s="7" t="s">
        <v>1043</v>
      </c>
      <c r="V8" s="13" t="s">
        <v>1044</v>
      </c>
      <c r="W8" s="13" t="s">
        <v>1045</v>
      </c>
      <c r="X8" s="13" t="s">
        <v>5204</v>
      </c>
      <c r="Y8" s="20" t="s">
        <v>1047</v>
      </c>
      <c r="Z8" s="22" t="s">
        <v>1048</v>
      </c>
      <c r="AA8" s="13" t="s">
        <v>1049</v>
      </c>
    </row>
    <row r="9" spans="1:27" ht="36.75" customHeight="1">
      <c r="A9" s="9">
        <f t="shared" si="0"/>
        <v>6</v>
      </c>
      <c r="B9" s="10">
        <v>43159</v>
      </c>
      <c r="C9" s="4" t="s">
        <v>1624</v>
      </c>
      <c r="D9" s="11" t="s">
        <v>1050</v>
      </c>
      <c r="E9" s="6" t="s">
        <v>1051</v>
      </c>
      <c r="F9" s="5" t="s">
        <v>1052</v>
      </c>
      <c r="G9" s="16" t="s">
        <v>1053</v>
      </c>
      <c r="H9" s="16" t="s">
        <v>1054</v>
      </c>
      <c r="I9" s="5" t="s">
        <v>1055</v>
      </c>
      <c r="J9" s="17" t="s">
        <v>1056</v>
      </c>
      <c r="K9" s="18">
        <v>39729</v>
      </c>
      <c r="L9" s="5" t="s">
        <v>1057</v>
      </c>
      <c r="M9" s="5">
        <v>20000000000</v>
      </c>
      <c r="N9" s="5">
        <v>18248000000</v>
      </c>
      <c r="O9" s="5" t="s">
        <v>1058</v>
      </c>
      <c r="P9" s="7" t="s">
        <v>1059</v>
      </c>
      <c r="Q9" s="7" t="s">
        <v>900</v>
      </c>
      <c r="R9" s="7" t="s">
        <v>1052</v>
      </c>
      <c r="S9" s="19" t="s">
        <v>1053</v>
      </c>
      <c r="T9" s="19" t="s">
        <v>1060</v>
      </c>
      <c r="U9" s="7" t="s">
        <v>1061</v>
      </c>
      <c r="V9" s="13" t="s">
        <v>1062</v>
      </c>
      <c r="W9" s="13" t="s">
        <v>1062</v>
      </c>
      <c r="X9" s="13" t="s">
        <v>1063</v>
      </c>
      <c r="Y9" s="20" t="s">
        <v>1064</v>
      </c>
      <c r="Z9" s="13"/>
      <c r="AA9" s="13" t="s">
        <v>1065</v>
      </c>
    </row>
    <row r="10" spans="1:27" ht="36.75" customHeight="1">
      <c r="A10" s="9">
        <f t="shared" si="0"/>
        <v>7</v>
      </c>
      <c r="B10" s="10">
        <v>43159</v>
      </c>
      <c r="C10" s="4" t="s">
        <v>1627</v>
      </c>
      <c r="D10" s="11" t="s">
        <v>992</v>
      </c>
      <c r="E10" s="11" t="s">
        <v>2697</v>
      </c>
      <c r="F10" s="11" t="s">
        <v>6000</v>
      </c>
      <c r="G10" s="11" t="s">
        <v>994</v>
      </c>
      <c r="H10" s="11" t="s">
        <v>995</v>
      </c>
      <c r="I10" s="11" t="s">
        <v>996</v>
      </c>
      <c r="J10" s="11" t="s">
        <v>997</v>
      </c>
      <c r="K10" s="12">
        <v>38604</v>
      </c>
      <c r="L10" s="11" t="s">
        <v>998</v>
      </c>
      <c r="M10" s="11" t="s">
        <v>1142</v>
      </c>
      <c r="N10" s="11" t="s">
        <v>6001</v>
      </c>
      <c r="O10" s="11" t="s">
        <v>6002</v>
      </c>
      <c r="P10" s="7" t="s">
        <v>2697</v>
      </c>
      <c r="Q10" s="7" t="s">
        <v>6003</v>
      </c>
      <c r="R10" s="7" t="s">
        <v>6000</v>
      </c>
      <c r="S10" s="7" t="s">
        <v>994</v>
      </c>
      <c r="T10" s="7"/>
      <c r="U10" s="7" t="s">
        <v>996</v>
      </c>
      <c r="V10" s="13" t="s">
        <v>6004</v>
      </c>
      <c r="W10" s="13"/>
      <c r="X10" s="13" t="s">
        <v>6005</v>
      </c>
      <c r="Y10" s="13" t="s">
        <v>6006</v>
      </c>
      <c r="Z10" s="13"/>
      <c r="AA10" s="13" t="s">
        <v>996</v>
      </c>
    </row>
    <row r="11" spans="1:27" ht="36.75" customHeight="1">
      <c r="A11" s="9">
        <f t="shared" si="0"/>
        <v>8</v>
      </c>
      <c r="B11" s="10">
        <v>43159</v>
      </c>
      <c r="C11" s="4" t="s">
        <v>1626</v>
      </c>
      <c r="D11" s="11" t="s">
        <v>999</v>
      </c>
      <c r="E11" s="6" t="s">
        <v>1000</v>
      </c>
      <c r="F11" s="5" t="s">
        <v>1001</v>
      </c>
      <c r="G11" s="16" t="s">
        <v>1002</v>
      </c>
      <c r="H11" s="16" t="s">
        <v>1003</v>
      </c>
      <c r="I11" s="5" t="s">
        <v>1004</v>
      </c>
      <c r="J11" s="17" t="s">
        <v>1005</v>
      </c>
      <c r="K11" s="18">
        <v>42146</v>
      </c>
      <c r="L11" s="5" t="s">
        <v>1006</v>
      </c>
      <c r="M11" s="5">
        <v>9999000000</v>
      </c>
      <c r="N11" s="5" t="s">
        <v>1133</v>
      </c>
      <c r="O11" s="5" t="s">
        <v>1007</v>
      </c>
      <c r="P11" s="7" t="s">
        <v>3344</v>
      </c>
      <c r="Q11" s="7" t="s">
        <v>1008</v>
      </c>
      <c r="R11" s="7" t="s">
        <v>3345</v>
      </c>
      <c r="S11" s="19" t="s">
        <v>3346</v>
      </c>
      <c r="T11" s="19" t="s">
        <v>3347</v>
      </c>
      <c r="U11" s="23" t="s">
        <v>1004</v>
      </c>
      <c r="V11" s="13" t="s">
        <v>1009</v>
      </c>
      <c r="W11" s="13" t="s">
        <v>3348</v>
      </c>
      <c r="X11" s="13" t="s">
        <v>1010</v>
      </c>
      <c r="Y11" s="20" t="s">
        <v>3349</v>
      </c>
      <c r="Z11" s="13"/>
      <c r="AA11" s="24" t="s">
        <v>1004</v>
      </c>
    </row>
    <row r="12" spans="1:27" ht="36.75" customHeight="1">
      <c r="A12" s="9">
        <f t="shared" si="0"/>
        <v>9</v>
      </c>
      <c r="B12" s="10">
        <v>43159</v>
      </c>
      <c r="C12" s="4" t="s">
        <v>1628</v>
      </c>
      <c r="D12" s="11" t="s">
        <v>977</v>
      </c>
      <c r="E12" s="6" t="s">
        <v>978</v>
      </c>
      <c r="F12" s="5" t="s">
        <v>979</v>
      </c>
      <c r="G12" s="16" t="s">
        <v>980</v>
      </c>
      <c r="H12" s="16" t="s">
        <v>981</v>
      </c>
      <c r="I12" s="5" t="s">
        <v>982</v>
      </c>
      <c r="J12" s="17" t="s">
        <v>983</v>
      </c>
      <c r="K12" s="18">
        <v>39184</v>
      </c>
      <c r="L12" s="5" t="s">
        <v>984</v>
      </c>
      <c r="M12" s="5" t="s">
        <v>985</v>
      </c>
      <c r="N12" s="5" t="s">
        <v>986</v>
      </c>
      <c r="O12" s="5" t="s">
        <v>987</v>
      </c>
      <c r="P12" s="7" t="s">
        <v>978</v>
      </c>
      <c r="Q12" s="7" t="s">
        <v>988</v>
      </c>
      <c r="R12" s="7" t="s">
        <v>979</v>
      </c>
      <c r="S12" s="19" t="s">
        <v>989</v>
      </c>
      <c r="T12" s="19" t="s">
        <v>981</v>
      </c>
      <c r="U12" s="23" t="s">
        <v>5920</v>
      </c>
      <c r="V12" s="13" t="s">
        <v>990</v>
      </c>
      <c r="W12" s="13"/>
      <c r="X12" s="13" t="s">
        <v>991</v>
      </c>
      <c r="Y12" s="21" t="s">
        <v>5922</v>
      </c>
      <c r="Z12" s="13"/>
      <c r="AA12" s="24" t="s">
        <v>5921</v>
      </c>
    </row>
    <row r="13" spans="1:27" ht="36.75" customHeight="1">
      <c r="A13" s="9">
        <f t="shared" si="0"/>
        <v>10</v>
      </c>
      <c r="B13" s="10">
        <v>43159</v>
      </c>
      <c r="C13" s="4" t="s">
        <v>1629</v>
      </c>
      <c r="D13" s="11" t="s">
        <v>956</v>
      </c>
      <c r="E13" s="6" t="s">
        <v>298</v>
      </c>
      <c r="F13" s="5" t="s">
        <v>957</v>
      </c>
      <c r="G13" s="16" t="s">
        <v>958</v>
      </c>
      <c r="H13" s="16" t="s">
        <v>959</v>
      </c>
      <c r="I13" s="5" t="s">
        <v>960</v>
      </c>
      <c r="J13" s="5" t="s">
        <v>961</v>
      </c>
      <c r="K13" s="18">
        <v>33967</v>
      </c>
      <c r="L13" s="5" t="s">
        <v>962</v>
      </c>
      <c r="M13" s="5" t="s">
        <v>963</v>
      </c>
      <c r="N13" s="5" t="s">
        <v>964</v>
      </c>
      <c r="O13" s="5" t="s">
        <v>965</v>
      </c>
      <c r="P13" s="7" t="s">
        <v>966</v>
      </c>
      <c r="Q13" s="7" t="s">
        <v>967</v>
      </c>
      <c r="R13" s="7" t="s">
        <v>968</v>
      </c>
      <c r="S13" s="19" t="s">
        <v>969</v>
      </c>
      <c r="T13" s="19" t="s">
        <v>970</v>
      </c>
      <c r="U13" s="7" t="s">
        <v>971</v>
      </c>
      <c r="V13" s="13" t="s">
        <v>972</v>
      </c>
      <c r="W13" s="13"/>
      <c r="X13" s="13" t="s">
        <v>973</v>
      </c>
      <c r="Y13" s="20" t="s">
        <v>974</v>
      </c>
      <c r="Z13" s="13" t="s">
        <v>975</v>
      </c>
      <c r="AA13" s="13" t="s">
        <v>976</v>
      </c>
    </row>
    <row r="14" spans="1:27" ht="36.75" customHeight="1">
      <c r="A14" s="9">
        <f t="shared" si="0"/>
        <v>11</v>
      </c>
      <c r="B14" s="10">
        <v>43159</v>
      </c>
      <c r="C14" s="4" t="s">
        <v>1630</v>
      </c>
      <c r="D14" s="11" t="s">
        <v>2898</v>
      </c>
      <c r="E14" s="11" t="s">
        <v>3237</v>
      </c>
      <c r="F14" s="11" t="s">
        <v>1011</v>
      </c>
      <c r="G14" s="11" t="s">
        <v>1012</v>
      </c>
      <c r="H14" s="11" t="s">
        <v>1013</v>
      </c>
      <c r="I14" s="11" t="s">
        <v>1014</v>
      </c>
      <c r="J14" s="11" t="s">
        <v>1015</v>
      </c>
      <c r="K14" s="11" t="s">
        <v>6348</v>
      </c>
      <c r="L14" s="11" t="s">
        <v>1016</v>
      </c>
      <c r="M14" s="11" t="s">
        <v>6353</v>
      </c>
      <c r="N14" s="11" t="s">
        <v>6354</v>
      </c>
      <c r="O14" s="11" t="s">
        <v>6355</v>
      </c>
      <c r="P14" s="7" t="s">
        <v>3237</v>
      </c>
      <c r="Q14" s="7" t="s">
        <v>1017</v>
      </c>
      <c r="R14" s="7" t="s">
        <v>6349</v>
      </c>
      <c r="S14" s="7">
        <v>904586368</v>
      </c>
      <c r="T14" s="7"/>
      <c r="U14" s="7" t="s">
        <v>3246</v>
      </c>
      <c r="V14" s="13" t="s">
        <v>6350</v>
      </c>
      <c r="W14" s="13"/>
      <c r="X14" s="13" t="s">
        <v>6351</v>
      </c>
      <c r="Y14" s="13" t="s">
        <v>6352</v>
      </c>
      <c r="Z14" s="13"/>
      <c r="AA14" s="13"/>
    </row>
    <row r="15" spans="1:27" ht="36.75" customHeight="1">
      <c r="A15" s="9">
        <f t="shared" si="0"/>
        <v>12</v>
      </c>
      <c r="B15" s="10">
        <v>43159</v>
      </c>
      <c r="C15" s="4" t="s">
        <v>1631</v>
      </c>
      <c r="D15" s="11" t="s">
        <v>907</v>
      </c>
      <c r="E15" s="11" t="s">
        <v>908</v>
      </c>
      <c r="F15" s="11" t="s">
        <v>909</v>
      </c>
      <c r="G15" s="11" t="s">
        <v>910</v>
      </c>
      <c r="H15" s="11" t="s">
        <v>911</v>
      </c>
      <c r="I15" s="11" t="s">
        <v>912</v>
      </c>
      <c r="J15" s="11" t="s">
        <v>913</v>
      </c>
      <c r="K15" s="11">
        <v>43337</v>
      </c>
      <c r="L15" s="11" t="s">
        <v>914</v>
      </c>
      <c r="M15" s="11" t="s">
        <v>743</v>
      </c>
      <c r="N15" s="11" t="s">
        <v>915</v>
      </c>
      <c r="O15" s="11" t="s">
        <v>916</v>
      </c>
      <c r="P15" s="7" t="s">
        <v>917</v>
      </c>
      <c r="Q15" s="7" t="s">
        <v>918</v>
      </c>
      <c r="R15" s="7" t="s">
        <v>909</v>
      </c>
      <c r="S15" s="7" t="s">
        <v>910</v>
      </c>
      <c r="T15" s="7" t="s">
        <v>911</v>
      </c>
      <c r="U15" s="7" t="s">
        <v>919</v>
      </c>
      <c r="V15" s="13" t="s">
        <v>5038</v>
      </c>
      <c r="W15" s="13"/>
      <c r="X15" s="13" t="s">
        <v>5039</v>
      </c>
      <c r="Y15" s="13" t="s">
        <v>5040</v>
      </c>
      <c r="Z15" s="13"/>
      <c r="AA15" s="13" t="s">
        <v>5041</v>
      </c>
    </row>
    <row r="16" spans="1:27" ht="36.75" customHeight="1">
      <c r="A16" s="9">
        <f t="shared" si="0"/>
        <v>13</v>
      </c>
      <c r="B16" s="10">
        <v>43159</v>
      </c>
      <c r="C16" s="4" t="s">
        <v>1632</v>
      </c>
      <c r="D16" s="11" t="s">
        <v>924</v>
      </c>
      <c r="E16" s="6" t="s">
        <v>925</v>
      </c>
      <c r="F16" s="5" t="s">
        <v>926</v>
      </c>
      <c r="G16" s="16" t="s">
        <v>927</v>
      </c>
      <c r="H16" s="5" t="s">
        <v>928</v>
      </c>
      <c r="I16" s="5" t="s">
        <v>929</v>
      </c>
      <c r="J16" s="17" t="s">
        <v>930</v>
      </c>
      <c r="K16" s="18">
        <v>42255</v>
      </c>
      <c r="L16" s="5" t="s">
        <v>931</v>
      </c>
      <c r="M16" s="5" t="s">
        <v>499</v>
      </c>
      <c r="N16" s="5">
        <v>2096000000</v>
      </c>
      <c r="O16" s="5" t="s">
        <v>932</v>
      </c>
      <c r="P16" s="7" t="s">
        <v>933</v>
      </c>
      <c r="Q16" s="7" t="s">
        <v>934</v>
      </c>
      <c r="R16" s="7" t="s">
        <v>926</v>
      </c>
      <c r="S16" s="7" t="s">
        <v>935</v>
      </c>
      <c r="T16" s="7" t="s">
        <v>928</v>
      </c>
      <c r="U16" s="7" t="s">
        <v>929</v>
      </c>
      <c r="V16" s="13" t="s">
        <v>936</v>
      </c>
      <c r="W16" s="13" t="s">
        <v>937</v>
      </c>
      <c r="X16" s="13" t="s">
        <v>938</v>
      </c>
      <c r="Y16" s="13" t="s">
        <v>939</v>
      </c>
      <c r="Z16" s="13" t="s">
        <v>940</v>
      </c>
      <c r="AA16" s="13" t="s">
        <v>941</v>
      </c>
    </row>
    <row r="17" spans="1:27" ht="36.75" customHeight="1">
      <c r="A17" s="9">
        <f t="shared" si="0"/>
        <v>14</v>
      </c>
      <c r="B17" s="10">
        <v>43159</v>
      </c>
      <c r="C17" s="4" t="s">
        <v>5608</v>
      </c>
      <c r="D17" s="11" t="s">
        <v>5609</v>
      </c>
      <c r="E17" s="6" t="s">
        <v>945</v>
      </c>
      <c r="F17" s="5" t="s">
        <v>5610</v>
      </c>
      <c r="G17" s="16" t="s">
        <v>946</v>
      </c>
      <c r="H17" s="16" t="s">
        <v>947</v>
      </c>
      <c r="I17" s="5" t="s">
        <v>948</v>
      </c>
      <c r="J17" s="17" t="s">
        <v>949</v>
      </c>
      <c r="K17" s="18">
        <v>40911</v>
      </c>
      <c r="L17" s="5" t="s">
        <v>950</v>
      </c>
      <c r="M17" s="5" t="s">
        <v>740</v>
      </c>
      <c r="N17" s="5">
        <v>6000959747</v>
      </c>
      <c r="O17" s="5" t="s">
        <v>951</v>
      </c>
      <c r="P17" s="7" t="s">
        <v>945</v>
      </c>
      <c r="Q17" s="7" t="s">
        <v>860</v>
      </c>
      <c r="R17" s="7" t="s">
        <v>952</v>
      </c>
      <c r="S17" s="19" t="s">
        <v>953</v>
      </c>
      <c r="T17" s="19" t="s">
        <v>947</v>
      </c>
      <c r="U17" s="7" t="s">
        <v>954</v>
      </c>
      <c r="V17" s="13" t="s">
        <v>5611</v>
      </c>
      <c r="W17" s="13"/>
      <c r="X17" s="13" t="s">
        <v>5612</v>
      </c>
      <c r="Y17" s="20" t="s">
        <v>5613</v>
      </c>
      <c r="Z17" s="22"/>
      <c r="AA17" s="24" t="s">
        <v>5614</v>
      </c>
    </row>
    <row r="18" spans="1:27" ht="36.75" customHeight="1">
      <c r="A18" s="9">
        <f t="shared" si="0"/>
        <v>15</v>
      </c>
      <c r="B18" s="10">
        <v>43159</v>
      </c>
      <c r="C18" s="4" t="s">
        <v>1633</v>
      </c>
      <c r="D18" s="11" t="s">
        <v>890</v>
      </c>
      <c r="E18" s="6" t="s">
        <v>891</v>
      </c>
      <c r="F18" s="5" t="s">
        <v>892</v>
      </c>
      <c r="G18" s="5" t="s">
        <v>893</v>
      </c>
      <c r="H18" s="5" t="s">
        <v>893</v>
      </c>
      <c r="I18" s="5" t="s">
        <v>894</v>
      </c>
      <c r="J18" s="17" t="s">
        <v>895</v>
      </c>
      <c r="K18" s="18">
        <v>42262</v>
      </c>
      <c r="L18" s="5" t="s">
        <v>896</v>
      </c>
      <c r="M18" s="5">
        <v>6000000000</v>
      </c>
      <c r="N18" s="5" t="s">
        <v>897</v>
      </c>
      <c r="O18" s="5" t="s">
        <v>898</v>
      </c>
      <c r="P18" s="7" t="s">
        <v>899</v>
      </c>
      <c r="Q18" s="7" t="s">
        <v>900</v>
      </c>
      <c r="R18" s="7" t="s">
        <v>892</v>
      </c>
      <c r="S18" s="19" t="s">
        <v>901</v>
      </c>
      <c r="T18" s="19" t="s">
        <v>893</v>
      </c>
      <c r="U18" s="7" t="s">
        <v>902</v>
      </c>
      <c r="V18" s="13" t="s">
        <v>903</v>
      </c>
      <c r="W18" s="13" t="s">
        <v>903</v>
      </c>
      <c r="X18" s="13" t="s">
        <v>904</v>
      </c>
      <c r="Y18" s="21" t="s">
        <v>905</v>
      </c>
      <c r="Z18" s="13"/>
      <c r="AA18" s="13" t="s">
        <v>906</v>
      </c>
    </row>
    <row r="19" spans="1:27" ht="36.75" customHeight="1">
      <c r="A19" s="9">
        <f t="shared" si="0"/>
        <v>16</v>
      </c>
      <c r="B19" s="10">
        <v>43159</v>
      </c>
      <c r="C19" s="4" t="s">
        <v>1634</v>
      </c>
      <c r="D19" s="11" t="s">
        <v>874</v>
      </c>
      <c r="E19" s="6" t="s">
        <v>875</v>
      </c>
      <c r="F19" s="5" t="s">
        <v>876</v>
      </c>
      <c r="G19" s="5" t="s">
        <v>877</v>
      </c>
      <c r="H19" s="5" t="s">
        <v>878</v>
      </c>
      <c r="I19" s="5" t="s">
        <v>879</v>
      </c>
      <c r="J19" s="17" t="s">
        <v>880</v>
      </c>
      <c r="K19" s="18">
        <v>42177</v>
      </c>
      <c r="L19" s="5" t="s">
        <v>881</v>
      </c>
      <c r="M19" s="5" t="s">
        <v>744</v>
      </c>
      <c r="N19" s="5">
        <v>6800000000</v>
      </c>
      <c r="O19" s="5" t="s">
        <v>882</v>
      </c>
      <c r="P19" s="7" t="s">
        <v>875</v>
      </c>
      <c r="Q19" s="7" t="s">
        <v>883</v>
      </c>
      <c r="R19" s="7" t="s">
        <v>876</v>
      </c>
      <c r="S19" s="7" t="s">
        <v>877</v>
      </c>
      <c r="T19" s="7" t="s">
        <v>878</v>
      </c>
      <c r="U19" s="7" t="s">
        <v>879</v>
      </c>
      <c r="V19" s="13" t="s">
        <v>884</v>
      </c>
      <c r="W19" s="13"/>
      <c r="X19" s="13" t="s">
        <v>885</v>
      </c>
      <c r="Y19" s="21">
        <v>8036841733</v>
      </c>
      <c r="Z19" s="13"/>
      <c r="AA19" s="13" t="s">
        <v>886</v>
      </c>
    </row>
    <row r="20" spans="1:27" ht="36.75" customHeight="1">
      <c r="A20" s="9">
        <f t="shared" si="0"/>
        <v>17</v>
      </c>
      <c r="B20" s="10">
        <v>43159</v>
      </c>
      <c r="C20" s="4" t="s">
        <v>1635</v>
      </c>
      <c r="D20" s="11" t="s">
        <v>1105</v>
      </c>
      <c r="E20" s="6" t="s">
        <v>1106</v>
      </c>
      <c r="F20" s="5" t="s">
        <v>1107</v>
      </c>
      <c r="G20" s="16" t="s">
        <v>1108</v>
      </c>
      <c r="H20" s="16" t="s">
        <v>1109</v>
      </c>
      <c r="I20" s="5" t="s">
        <v>1110</v>
      </c>
      <c r="J20" s="17" t="s">
        <v>1111</v>
      </c>
      <c r="K20" s="18">
        <v>39630</v>
      </c>
      <c r="L20" s="5" t="s">
        <v>1112</v>
      </c>
      <c r="M20" s="5">
        <v>25000000000</v>
      </c>
      <c r="N20" s="5">
        <v>9300000000</v>
      </c>
      <c r="O20" s="5" t="s">
        <v>1113</v>
      </c>
      <c r="P20" s="7" t="s">
        <v>1106</v>
      </c>
      <c r="Q20" s="7" t="s">
        <v>1114</v>
      </c>
      <c r="R20" s="7" t="s">
        <v>1107</v>
      </c>
      <c r="S20" s="19" t="s">
        <v>1108</v>
      </c>
      <c r="T20" s="19" t="s">
        <v>1109</v>
      </c>
      <c r="U20" s="7" t="s">
        <v>1115</v>
      </c>
      <c r="V20" s="13" t="s">
        <v>1116</v>
      </c>
      <c r="W20" s="13"/>
      <c r="X20" s="13" t="s">
        <v>1116</v>
      </c>
      <c r="Y20" s="21" t="s">
        <v>1116</v>
      </c>
      <c r="Z20" s="13"/>
      <c r="AA20" s="13"/>
    </row>
    <row r="21" spans="1:27" ht="36.75" customHeight="1">
      <c r="A21" s="9">
        <f t="shared" si="0"/>
        <v>18</v>
      </c>
      <c r="B21" s="10">
        <v>43159</v>
      </c>
      <c r="C21" s="4" t="s">
        <v>1636</v>
      </c>
      <c r="D21" s="11" t="s">
        <v>1091</v>
      </c>
      <c r="E21" s="6" t="s">
        <v>1092</v>
      </c>
      <c r="F21" s="5" t="s">
        <v>1093</v>
      </c>
      <c r="G21" s="16" t="s">
        <v>1094</v>
      </c>
      <c r="H21" s="16" t="s">
        <v>1095</v>
      </c>
      <c r="I21" s="5" t="s">
        <v>1096</v>
      </c>
      <c r="J21" s="17" t="s">
        <v>1097</v>
      </c>
      <c r="K21" s="18">
        <v>41758</v>
      </c>
      <c r="L21" s="5" t="s">
        <v>1098</v>
      </c>
      <c r="M21" s="5">
        <v>18600000000</v>
      </c>
      <c r="N21" s="5">
        <v>9200000000</v>
      </c>
      <c r="O21" s="5" t="s">
        <v>1099</v>
      </c>
      <c r="P21" s="7" t="s">
        <v>1092</v>
      </c>
      <c r="Q21" s="7" t="s">
        <v>1100</v>
      </c>
      <c r="R21" s="7" t="s">
        <v>1093</v>
      </c>
      <c r="S21" s="19" t="s">
        <v>1094</v>
      </c>
      <c r="T21" s="19" t="s">
        <v>1095</v>
      </c>
      <c r="U21" s="7" t="s">
        <v>1096</v>
      </c>
      <c r="V21" s="13" t="s">
        <v>1101</v>
      </c>
      <c r="W21" s="13"/>
      <c r="X21" s="13" t="s">
        <v>1102</v>
      </c>
      <c r="Y21" s="20" t="s">
        <v>1103</v>
      </c>
      <c r="Z21" s="13"/>
      <c r="AA21" s="13" t="s">
        <v>1104</v>
      </c>
    </row>
    <row r="22" spans="1:27" ht="36.75" customHeight="1">
      <c r="A22" s="9">
        <f t="shared" si="0"/>
        <v>19</v>
      </c>
      <c r="B22" s="10">
        <v>43159</v>
      </c>
      <c r="C22" s="4" t="s">
        <v>1637</v>
      </c>
      <c r="D22" s="11" t="s">
        <v>1074</v>
      </c>
      <c r="E22" s="6" t="s">
        <v>1075</v>
      </c>
      <c r="F22" s="5" t="s">
        <v>1076</v>
      </c>
      <c r="G22" s="16" t="s">
        <v>1077</v>
      </c>
      <c r="H22" s="16" t="s">
        <v>1078</v>
      </c>
      <c r="I22" s="5" t="s">
        <v>1079</v>
      </c>
      <c r="J22" s="17" t="s">
        <v>1080</v>
      </c>
      <c r="K22" s="18">
        <v>37490</v>
      </c>
      <c r="L22" s="5" t="s">
        <v>1081</v>
      </c>
      <c r="M22" s="5" t="s">
        <v>1082</v>
      </c>
      <c r="N22" s="5" t="s">
        <v>1083</v>
      </c>
      <c r="O22" s="5" t="s">
        <v>1084</v>
      </c>
      <c r="P22" s="7" t="s">
        <v>1085</v>
      </c>
      <c r="Q22" s="7" t="s">
        <v>860</v>
      </c>
      <c r="R22" s="7" t="s">
        <v>1086</v>
      </c>
      <c r="S22" s="19" t="s">
        <v>1087</v>
      </c>
      <c r="T22" s="19" t="s">
        <v>1078</v>
      </c>
      <c r="U22" s="7" t="s">
        <v>1079</v>
      </c>
      <c r="V22" s="13" t="s">
        <v>1088</v>
      </c>
      <c r="W22" s="13"/>
      <c r="X22" s="13"/>
      <c r="Y22" s="20" t="s">
        <v>1089</v>
      </c>
      <c r="Z22" s="13"/>
      <c r="AA22" s="13" t="s">
        <v>1090</v>
      </c>
    </row>
    <row r="23" spans="1:27" s="3" customFormat="1" ht="36.75" customHeight="1">
      <c r="A23" s="9">
        <f t="shared" si="0"/>
        <v>20</v>
      </c>
      <c r="B23" s="25">
        <v>43187</v>
      </c>
      <c r="C23" s="27" t="s">
        <v>1638</v>
      </c>
      <c r="D23" s="28" t="s">
        <v>747</v>
      </c>
      <c r="E23" s="29" t="s">
        <v>1152</v>
      </c>
      <c r="F23" s="30" t="s">
        <v>1153</v>
      </c>
      <c r="G23" s="30" t="s">
        <v>1154</v>
      </c>
      <c r="H23" s="30" t="s">
        <v>1155</v>
      </c>
      <c r="I23" s="30" t="s">
        <v>1156</v>
      </c>
      <c r="J23" s="31" t="s">
        <v>1157</v>
      </c>
      <c r="K23" s="32">
        <v>41897</v>
      </c>
      <c r="L23" s="30" t="s">
        <v>1158</v>
      </c>
      <c r="M23" s="30" t="s">
        <v>1159</v>
      </c>
      <c r="N23" s="30" t="s">
        <v>1160</v>
      </c>
      <c r="O23" s="30" t="s">
        <v>1161</v>
      </c>
      <c r="P23" s="33" t="s">
        <v>1152</v>
      </c>
      <c r="Q23" s="33" t="s">
        <v>840</v>
      </c>
      <c r="R23" s="33" t="s">
        <v>1162</v>
      </c>
      <c r="S23" s="33" t="s">
        <v>1163</v>
      </c>
      <c r="T23" s="33" t="s">
        <v>1155</v>
      </c>
      <c r="U23" s="33" t="s">
        <v>1164</v>
      </c>
      <c r="V23" s="34" t="s">
        <v>1165</v>
      </c>
      <c r="W23" s="34"/>
      <c r="X23" s="34" t="s">
        <v>1166</v>
      </c>
      <c r="Y23" s="35" t="s">
        <v>1167</v>
      </c>
      <c r="Z23" s="34"/>
      <c r="AA23" s="34" t="s">
        <v>1168</v>
      </c>
    </row>
    <row r="24" spans="1:27" ht="36.75" customHeight="1">
      <c r="A24" s="9">
        <f t="shared" si="0"/>
        <v>21</v>
      </c>
      <c r="B24" s="25">
        <v>43187</v>
      </c>
      <c r="C24" s="27" t="s">
        <v>3354</v>
      </c>
      <c r="D24" s="28" t="s">
        <v>3355</v>
      </c>
      <c r="E24" s="29" t="s">
        <v>3356</v>
      </c>
      <c r="F24" s="30" t="s">
        <v>3357</v>
      </c>
      <c r="G24" s="30" t="s">
        <v>3358</v>
      </c>
      <c r="H24" s="30">
        <v>2435430809</v>
      </c>
      <c r="I24" s="36" t="s">
        <v>3359</v>
      </c>
      <c r="J24" s="31" t="s">
        <v>1214</v>
      </c>
      <c r="K24" s="32">
        <v>41911</v>
      </c>
      <c r="L24" s="30" t="s">
        <v>1215</v>
      </c>
      <c r="M24" s="30">
        <v>5000000000</v>
      </c>
      <c r="N24" s="30">
        <v>7200000000</v>
      </c>
      <c r="O24" s="30" t="s">
        <v>1216</v>
      </c>
      <c r="P24" s="33" t="s">
        <v>3360</v>
      </c>
      <c r="Q24" s="33" t="s">
        <v>840</v>
      </c>
      <c r="R24" s="33" t="s">
        <v>3357</v>
      </c>
      <c r="S24" s="33" t="s">
        <v>3358</v>
      </c>
      <c r="T24" s="33"/>
      <c r="U24" s="37" t="s">
        <v>3359</v>
      </c>
      <c r="V24" s="34" t="s">
        <v>1217</v>
      </c>
      <c r="W24" s="34"/>
      <c r="X24" s="34" t="s">
        <v>1218</v>
      </c>
      <c r="Y24" s="35" t="s">
        <v>1219</v>
      </c>
      <c r="Z24" s="34"/>
      <c r="AA24" s="34"/>
    </row>
    <row r="25" spans="1:27" ht="36.75" customHeight="1">
      <c r="A25" s="9">
        <f t="shared" si="0"/>
        <v>22</v>
      </c>
      <c r="B25" s="25">
        <v>43187</v>
      </c>
      <c r="C25" s="1" t="s">
        <v>1640</v>
      </c>
      <c r="D25" s="28" t="s">
        <v>1187</v>
      </c>
      <c r="E25" s="435" t="s">
        <v>1196</v>
      </c>
      <c r="F25" s="2" t="s">
        <v>6406</v>
      </c>
      <c r="G25" s="30" t="s">
        <v>1189</v>
      </c>
      <c r="H25" s="30" t="s">
        <v>1190</v>
      </c>
      <c r="I25" s="30" t="s">
        <v>1191</v>
      </c>
      <c r="J25" s="31" t="s">
        <v>1192</v>
      </c>
      <c r="K25" s="32">
        <v>39421</v>
      </c>
      <c r="L25" s="30" t="s">
        <v>1193</v>
      </c>
      <c r="M25" s="30">
        <v>5000000000</v>
      </c>
      <c r="N25" s="30" t="s">
        <v>1194</v>
      </c>
      <c r="O25" s="30" t="s">
        <v>1195</v>
      </c>
      <c r="P25" s="33" t="s">
        <v>1196</v>
      </c>
      <c r="Q25" s="33" t="s">
        <v>1008</v>
      </c>
      <c r="R25" s="33" t="s">
        <v>1188</v>
      </c>
      <c r="S25" s="33" t="s">
        <v>1189</v>
      </c>
      <c r="T25" s="33" t="s">
        <v>1190</v>
      </c>
      <c r="U25" s="33" t="s">
        <v>1197</v>
      </c>
      <c r="V25" s="34" t="s">
        <v>1198</v>
      </c>
      <c r="W25" s="34"/>
      <c r="X25" s="34" t="s">
        <v>1199</v>
      </c>
      <c r="Y25" s="35" t="s">
        <v>1200</v>
      </c>
      <c r="Z25" s="34"/>
      <c r="AA25" s="34" t="s">
        <v>1201</v>
      </c>
    </row>
    <row r="26" spans="1:27" ht="36.75" customHeight="1">
      <c r="A26" s="9">
        <f t="shared" si="0"/>
        <v>23</v>
      </c>
      <c r="B26" s="25">
        <v>43187</v>
      </c>
      <c r="C26" s="27" t="s">
        <v>1641</v>
      </c>
      <c r="D26" s="28" t="s">
        <v>1277</v>
      </c>
      <c r="E26" s="29" t="s">
        <v>1278</v>
      </c>
      <c r="F26" s="30" t="s">
        <v>1279</v>
      </c>
      <c r="G26" s="30" t="s">
        <v>1280</v>
      </c>
      <c r="H26" s="30" t="s">
        <v>1281</v>
      </c>
      <c r="I26" s="30" t="s">
        <v>1282</v>
      </c>
      <c r="J26" s="31" t="s">
        <v>1283</v>
      </c>
      <c r="K26" s="32" t="s">
        <v>1284</v>
      </c>
      <c r="L26" s="30" t="s">
        <v>1285</v>
      </c>
      <c r="M26" s="30" t="s">
        <v>1286</v>
      </c>
      <c r="N26" s="30" t="s">
        <v>1287</v>
      </c>
      <c r="O26" s="30" t="s">
        <v>1288</v>
      </c>
      <c r="P26" s="33" t="s">
        <v>1289</v>
      </c>
      <c r="Q26" s="33" t="s">
        <v>1290</v>
      </c>
      <c r="R26" s="33" t="s">
        <v>1291</v>
      </c>
      <c r="S26" s="33" t="s">
        <v>1292</v>
      </c>
      <c r="T26" s="33" t="s">
        <v>1293</v>
      </c>
      <c r="U26" s="33" t="s">
        <v>1294</v>
      </c>
      <c r="V26" s="38" t="s">
        <v>1295</v>
      </c>
      <c r="W26" s="34"/>
      <c r="X26" s="34" t="s">
        <v>1296</v>
      </c>
      <c r="Y26" s="35" t="s">
        <v>1297</v>
      </c>
      <c r="Z26" s="34"/>
      <c r="AA26" s="34" t="s">
        <v>1298</v>
      </c>
    </row>
    <row r="27" spans="1:27" ht="36.75" customHeight="1">
      <c r="A27" s="9">
        <f t="shared" si="0"/>
        <v>24</v>
      </c>
      <c r="B27" s="25">
        <v>43187</v>
      </c>
      <c r="C27" s="27" t="s">
        <v>1642</v>
      </c>
      <c r="D27" s="28" t="s">
        <v>748</v>
      </c>
      <c r="E27" s="29" t="s">
        <v>299</v>
      </c>
      <c r="F27" s="30" t="s">
        <v>1203</v>
      </c>
      <c r="G27" s="30" t="s">
        <v>1204</v>
      </c>
      <c r="H27" s="30" t="s">
        <v>1205</v>
      </c>
      <c r="I27" s="30" t="s">
        <v>1206</v>
      </c>
      <c r="J27" s="31" t="s">
        <v>1207</v>
      </c>
      <c r="K27" s="32">
        <v>39375</v>
      </c>
      <c r="L27" s="30" t="s">
        <v>1208</v>
      </c>
      <c r="M27" s="30" t="s">
        <v>1159</v>
      </c>
      <c r="N27" s="30" t="s">
        <v>1142</v>
      </c>
      <c r="O27" s="30" t="s">
        <v>1209</v>
      </c>
      <c r="P27" s="33" t="s">
        <v>1202</v>
      </c>
      <c r="Q27" s="33" t="s">
        <v>860</v>
      </c>
      <c r="R27" s="33" t="s">
        <v>1203</v>
      </c>
      <c r="S27" s="33" t="s">
        <v>1204</v>
      </c>
      <c r="T27" s="33" t="s">
        <v>1205</v>
      </c>
      <c r="U27" s="33" t="s">
        <v>1206</v>
      </c>
      <c r="V27" s="38" t="s">
        <v>1210</v>
      </c>
      <c r="W27" s="34"/>
      <c r="X27" s="34" t="s">
        <v>1211</v>
      </c>
      <c r="Y27" s="35" t="s">
        <v>1212</v>
      </c>
      <c r="Z27" s="34"/>
      <c r="AA27" s="34" t="s">
        <v>1213</v>
      </c>
    </row>
    <row r="28" spans="1:27" ht="36.75" customHeight="1">
      <c r="A28" s="9">
        <f t="shared" si="0"/>
        <v>25</v>
      </c>
      <c r="B28" s="25">
        <v>43187</v>
      </c>
      <c r="C28" s="27" t="s">
        <v>1643</v>
      </c>
      <c r="D28" s="28" t="s">
        <v>1222</v>
      </c>
      <c r="E28" s="29" t="s">
        <v>5833</v>
      </c>
      <c r="F28" s="30" t="s">
        <v>1223</v>
      </c>
      <c r="G28" s="30">
        <v>-10281</v>
      </c>
      <c r="H28" s="30">
        <v>-1890</v>
      </c>
      <c r="I28" s="30" t="s">
        <v>1224</v>
      </c>
      <c r="J28" s="31" t="s">
        <v>1225</v>
      </c>
      <c r="K28" s="32">
        <v>33398</v>
      </c>
      <c r="L28" s="30" t="s">
        <v>1226</v>
      </c>
      <c r="M28" s="30" t="s">
        <v>1227</v>
      </c>
      <c r="N28" s="30" t="s">
        <v>1228</v>
      </c>
      <c r="O28" s="30" t="s">
        <v>1229</v>
      </c>
      <c r="P28" s="33" t="s">
        <v>5833</v>
      </c>
      <c r="Q28" s="33" t="s">
        <v>1230</v>
      </c>
      <c r="R28" s="33" t="s">
        <v>5840</v>
      </c>
      <c r="S28" s="33" t="s">
        <v>5834</v>
      </c>
      <c r="T28" s="33" t="s">
        <v>5835</v>
      </c>
      <c r="U28" s="37" t="s">
        <v>5836</v>
      </c>
      <c r="V28" s="34" t="s">
        <v>5837</v>
      </c>
      <c r="W28" s="34"/>
      <c r="X28" s="34" t="s">
        <v>5838</v>
      </c>
      <c r="Y28" s="35" t="s">
        <v>5839</v>
      </c>
      <c r="Z28" s="34"/>
      <c r="AA28" s="39" t="s">
        <v>2782</v>
      </c>
    </row>
    <row r="29" spans="1:27" ht="36.75" customHeight="1">
      <c r="A29" s="9">
        <f t="shared" si="0"/>
        <v>26</v>
      </c>
      <c r="B29" s="25">
        <v>43187</v>
      </c>
      <c r="C29" s="27" t="s">
        <v>1644</v>
      </c>
      <c r="D29" s="28" t="s">
        <v>1231</v>
      </c>
      <c r="E29" s="29" t="s">
        <v>1232</v>
      </c>
      <c r="F29" s="30" t="s">
        <v>1233</v>
      </c>
      <c r="G29" s="30" t="s">
        <v>1234</v>
      </c>
      <c r="H29" s="30" t="s">
        <v>1234</v>
      </c>
      <c r="I29" s="30" t="s">
        <v>1235</v>
      </c>
      <c r="J29" s="31" t="s">
        <v>1236</v>
      </c>
      <c r="K29" s="32">
        <v>40620</v>
      </c>
      <c r="L29" s="30" t="s">
        <v>1237</v>
      </c>
      <c r="M29" s="30" t="s">
        <v>1238</v>
      </c>
      <c r="N29" s="30" t="s">
        <v>1239</v>
      </c>
      <c r="O29" s="30" t="s">
        <v>1240</v>
      </c>
      <c r="P29" s="33" t="s">
        <v>1241</v>
      </c>
      <c r="Q29" s="33" t="s">
        <v>900</v>
      </c>
      <c r="R29" s="33" t="s">
        <v>1233</v>
      </c>
      <c r="S29" s="33" t="s">
        <v>1242</v>
      </c>
      <c r="T29" s="33"/>
      <c r="U29" s="33" t="s">
        <v>1243</v>
      </c>
      <c r="V29" s="34" t="s">
        <v>1244</v>
      </c>
      <c r="W29" s="34" t="s">
        <v>1244</v>
      </c>
      <c r="X29" s="34" t="s">
        <v>1245</v>
      </c>
      <c r="Y29" s="35" t="s">
        <v>1246</v>
      </c>
      <c r="Z29" s="34"/>
      <c r="AA29" s="34" t="s">
        <v>1247</v>
      </c>
    </row>
    <row r="30" spans="1:27" ht="36.75" customHeight="1">
      <c r="A30" s="9">
        <f t="shared" si="0"/>
        <v>27</v>
      </c>
      <c r="B30" s="25">
        <v>43187</v>
      </c>
      <c r="C30" s="27" t="s">
        <v>1645</v>
      </c>
      <c r="D30" s="28" t="s">
        <v>1169</v>
      </c>
      <c r="E30" s="29" t="s">
        <v>1170</v>
      </c>
      <c r="F30" s="30" t="s">
        <v>1171</v>
      </c>
      <c r="G30" s="30" t="s">
        <v>1172</v>
      </c>
      <c r="H30" s="30" t="s">
        <v>1173</v>
      </c>
      <c r="I30" s="30" t="s">
        <v>1174</v>
      </c>
      <c r="J30" s="30" t="s">
        <v>1175</v>
      </c>
      <c r="K30" s="32">
        <v>39650</v>
      </c>
      <c r="L30" s="30" t="s">
        <v>1176</v>
      </c>
      <c r="M30" s="30">
        <v>130000000000</v>
      </c>
      <c r="N30" s="30">
        <v>10520000000</v>
      </c>
      <c r="O30" s="30" t="s">
        <v>1177</v>
      </c>
      <c r="P30" s="33" t="s">
        <v>1178</v>
      </c>
      <c r="Q30" s="33" t="s">
        <v>1179</v>
      </c>
      <c r="R30" s="33" t="s">
        <v>1180</v>
      </c>
      <c r="S30" s="33" t="s">
        <v>1181</v>
      </c>
      <c r="T30" s="33" t="s">
        <v>1173</v>
      </c>
      <c r="U30" s="33" t="s">
        <v>1182</v>
      </c>
      <c r="V30" s="38" t="s">
        <v>1183</v>
      </c>
      <c r="W30" s="34"/>
      <c r="X30" s="34" t="s">
        <v>1184</v>
      </c>
      <c r="Y30" s="35">
        <v>9065292700</v>
      </c>
      <c r="Z30" s="34" t="s">
        <v>1185</v>
      </c>
      <c r="AA30" s="34" t="s">
        <v>1186</v>
      </c>
    </row>
    <row r="31" spans="1:27" ht="36.75" customHeight="1">
      <c r="A31" s="9">
        <f t="shared" si="0"/>
        <v>28</v>
      </c>
      <c r="B31" s="25">
        <v>43187</v>
      </c>
      <c r="C31" s="27" t="s">
        <v>1646</v>
      </c>
      <c r="D31" s="28" t="s">
        <v>1248</v>
      </c>
      <c r="E31" s="29" t="s">
        <v>750</v>
      </c>
      <c r="F31" s="30" t="s">
        <v>3754</v>
      </c>
      <c r="G31" s="30" t="s">
        <v>1249</v>
      </c>
      <c r="H31" s="30" t="s">
        <v>1250</v>
      </c>
      <c r="I31" s="30" t="s">
        <v>1251</v>
      </c>
      <c r="J31" s="31" t="s">
        <v>1252</v>
      </c>
      <c r="K31" s="32">
        <v>42094</v>
      </c>
      <c r="L31" s="30" t="s">
        <v>1253</v>
      </c>
      <c r="M31" s="30" t="s">
        <v>1159</v>
      </c>
      <c r="N31" s="30" t="s">
        <v>1254</v>
      </c>
      <c r="O31" s="30" t="s">
        <v>1255</v>
      </c>
      <c r="P31" s="33" t="s">
        <v>1256</v>
      </c>
      <c r="Q31" s="33" t="s">
        <v>955</v>
      </c>
      <c r="R31" s="33" t="s">
        <v>1257</v>
      </c>
      <c r="S31" s="33" t="s">
        <v>1258</v>
      </c>
      <c r="T31" s="40"/>
      <c r="U31" s="33" t="s">
        <v>1251</v>
      </c>
      <c r="V31" s="38" t="s">
        <v>1259</v>
      </c>
      <c r="W31" s="34"/>
      <c r="X31" s="34" t="s">
        <v>1260</v>
      </c>
      <c r="Y31" s="35" t="s">
        <v>3947</v>
      </c>
      <c r="Z31" s="34"/>
      <c r="AA31" s="34"/>
    </row>
    <row r="32" spans="1:27" ht="36.75" customHeight="1">
      <c r="A32" s="9">
        <f t="shared" si="0"/>
        <v>29</v>
      </c>
      <c r="B32" s="25">
        <v>43187</v>
      </c>
      <c r="C32" s="27" t="s">
        <v>1647</v>
      </c>
      <c r="D32" s="28" t="s">
        <v>1134</v>
      </c>
      <c r="E32" s="29" t="s">
        <v>1135</v>
      </c>
      <c r="F32" s="30" t="s">
        <v>1136</v>
      </c>
      <c r="G32" s="30" t="s">
        <v>1137</v>
      </c>
      <c r="H32" s="30" t="s">
        <v>1138</v>
      </c>
      <c r="I32" s="30" t="s">
        <v>1139</v>
      </c>
      <c r="J32" s="31" t="s">
        <v>1140</v>
      </c>
      <c r="K32" s="32">
        <v>38877</v>
      </c>
      <c r="L32" s="30" t="s">
        <v>1141</v>
      </c>
      <c r="M32" s="30" t="s">
        <v>1142</v>
      </c>
      <c r="N32" s="30" t="s">
        <v>1143</v>
      </c>
      <c r="O32" s="30" t="s">
        <v>1144</v>
      </c>
      <c r="P32" s="33" t="s">
        <v>1145</v>
      </c>
      <c r="Q32" s="33" t="s">
        <v>840</v>
      </c>
      <c r="R32" s="33" t="s">
        <v>1136</v>
      </c>
      <c r="S32" s="33" t="s">
        <v>1146</v>
      </c>
      <c r="T32" s="40" t="s">
        <v>1138</v>
      </c>
      <c r="U32" s="33" t="s">
        <v>1147</v>
      </c>
      <c r="V32" s="34" t="s">
        <v>1148</v>
      </c>
      <c r="W32" s="34" t="s">
        <v>1149</v>
      </c>
      <c r="X32" s="34" t="s">
        <v>1150</v>
      </c>
      <c r="Y32" s="35">
        <v>-8767</v>
      </c>
      <c r="Z32" s="34">
        <v>-12533</v>
      </c>
      <c r="AA32" s="34" t="s">
        <v>1151</v>
      </c>
    </row>
    <row r="33" spans="1:27" s="3" customFormat="1" ht="36.75" customHeight="1">
      <c r="A33" s="9">
        <f t="shared" si="0"/>
        <v>30</v>
      </c>
      <c r="B33" s="25">
        <v>43187</v>
      </c>
      <c r="C33" s="27" t="s">
        <v>1648</v>
      </c>
      <c r="D33" s="28" t="s">
        <v>666</v>
      </c>
      <c r="E33" s="41" t="s">
        <v>313</v>
      </c>
      <c r="F33" s="42" t="s">
        <v>314</v>
      </c>
      <c r="G33" s="42" t="s">
        <v>315</v>
      </c>
      <c r="H33" s="42" t="s">
        <v>316</v>
      </c>
      <c r="I33" s="42" t="s">
        <v>317</v>
      </c>
      <c r="J33" s="43" t="s">
        <v>318</v>
      </c>
      <c r="K33" s="44">
        <v>41456</v>
      </c>
      <c r="L33" s="42" t="s">
        <v>319</v>
      </c>
      <c r="M33" s="42">
        <v>6000000000</v>
      </c>
      <c r="N33" s="42">
        <v>5000000000</v>
      </c>
      <c r="O33" s="42" t="s">
        <v>320</v>
      </c>
      <c r="P33" s="45" t="s">
        <v>313</v>
      </c>
      <c r="Q33" s="45" t="s">
        <v>321</v>
      </c>
      <c r="R33" s="45" t="s">
        <v>314</v>
      </c>
      <c r="S33" s="45" t="s">
        <v>315</v>
      </c>
      <c r="T33" s="46"/>
      <c r="U33" s="47" t="s">
        <v>322</v>
      </c>
      <c r="V33" s="48" t="s">
        <v>323</v>
      </c>
      <c r="W33" s="48"/>
      <c r="X33" s="48" t="s">
        <v>323</v>
      </c>
      <c r="Y33" s="49" t="s">
        <v>323</v>
      </c>
      <c r="Z33" s="48"/>
      <c r="AA33" s="48"/>
    </row>
    <row r="34" spans="1:27" ht="36.75" customHeight="1">
      <c r="A34" s="9">
        <f t="shared" si="0"/>
        <v>31</v>
      </c>
      <c r="B34" s="25">
        <v>43187</v>
      </c>
      <c r="C34" s="27" t="s">
        <v>1649</v>
      </c>
      <c r="D34" s="28" t="s">
        <v>1299</v>
      </c>
      <c r="E34" s="29" t="s">
        <v>3073</v>
      </c>
      <c r="F34" s="30" t="s">
        <v>1300</v>
      </c>
      <c r="G34" s="30" t="s">
        <v>1301</v>
      </c>
      <c r="H34" s="30" t="s">
        <v>1302</v>
      </c>
      <c r="I34" s="30" t="s">
        <v>1303</v>
      </c>
      <c r="J34" s="31" t="s">
        <v>1304</v>
      </c>
      <c r="K34" s="32" t="s">
        <v>1305</v>
      </c>
      <c r="L34" s="30" t="s">
        <v>1306</v>
      </c>
      <c r="M34" s="30" t="s">
        <v>1307</v>
      </c>
      <c r="N34" s="30" t="s">
        <v>1308</v>
      </c>
      <c r="O34" s="30" t="s">
        <v>1309</v>
      </c>
      <c r="P34" s="33" t="s">
        <v>1310</v>
      </c>
      <c r="Q34" s="33" t="s">
        <v>918</v>
      </c>
      <c r="R34" s="33" t="s">
        <v>1311</v>
      </c>
      <c r="S34" s="33" t="s">
        <v>1312</v>
      </c>
      <c r="T34" s="40" t="s">
        <v>1302</v>
      </c>
      <c r="U34" s="33" t="s">
        <v>1313</v>
      </c>
      <c r="V34" s="34" t="s">
        <v>3272</v>
      </c>
      <c r="W34" s="34"/>
      <c r="X34" s="34" t="s">
        <v>3340</v>
      </c>
      <c r="Y34" s="35" t="s">
        <v>3273</v>
      </c>
      <c r="Z34" s="34"/>
      <c r="AA34" s="39" t="s">
        <v>3295</v>
      </c>
    </row>
    <row r="35" spans="1:27" ht="36.75" customHeight="1">
      <c r="A35" s="9">
        <f t="shared" si="0"/>
        <v>32</v>
      </c>
      <c r="B35" s="25">
        <v>43187</v>
      </c>
      <c r="C35" s="27" t="s">
        <v>1650</v>
      </c>
      <c r="D35" s="28" t="s">
        <v>745</v>
      </c>
      <c r="E35" s="29" t="s">
        <v>1262</v>
      </c>
      <c r="F35" s="30" t="s">
        <v>1317</v>
      </c>
      <c r="G35" s="30" t="s">
        <v>1318</v>
      </c>
      <c r="H35" s="30" t="s">
        <v>1318</v>
      </c>
      <c r="I35" s="30" t="s">
        <v>1319</v>
      </c>
      <c r="J35" s="31" t="s">
        <v>1320</v>
      </c>
      <c r="K35" s="32" t="s">
        <v>1321</v>
      </c>
      <c r="L35" s="30" t="s">
        <v>1322</v>
      </c>
      <c r="M35" s="30" t="s">
        <v>1159</v>
      </c>
      <c r="N35" s="30">
        <v>9046394433</v>
      </c>
      <c r="O35" s="30" t="s">
        <v>1323</v>
      </c>
      <c r="P35" s="33" t="s">
        <v>1324</v>
      </c>
      <c r="Q35" s="33" t="s">
        <v>1325</v>
      </c>
      <c r="R35" s="33" t="s">
        <v>1326</v>
      </c>
      <c r="S35" s="33" t="s">
        <v>1327</v>
      </c>
      <c r="T35" s="40"/>
      <c r="U35" s="33" t="s">
        <v>1328</v>
      </c>
      <c r="V35" s="34" t="s">
        <v>1329</v>
      </c>
      <c r="W35" s="34"/>
      <c r="X35" s="34" t="s">
        <v>1329</v>
      </c>
      <c r="Y35" s="35" t="s">
        <v>1329</v>
      </c>
      <c r="Z35" s="34"/>
      <c r="AA35" s="34"/>
    </row>
    <row r="36" spans="1:27" ht="36.75" customHeight="1">
      <c r="A36" s="9">
        <f t="shared" si="0"/>
        <v>33</v>
      </c>
      <c r="B36" s="25">
        <v>43187</v>
      </c>
      <c r="C36" s="27" t="s">
        <v>5216</v>
      </c>
      <c r="D36" s="28" t="s">
        <v>5224</v>
      </c>
      <c r="E36" s="28" t="s">
        <v>5241</v>
      </c>
      <c r="F36" s="28" t="s">
        <v>5225</v>
      </c>
      <c r="G36" s="28" t="s">
        <v>5226</v>
      </c>
      <c r="H36" s="28" t="s">
        <v>5227</v>
      </c>
      <c r="I36" s="28" t="s">
        <v>772</v>
      </c>
      <c r="J36" s="28" t="s">
        <v>5228</v>
      </c>
      <c r="K36" s="50">
        <v>42109</v>
      </c>
      <c r="L36" s="28" t="s">
        <v>5229</v>
      </c>
      <c r="M36" s="28">
        <v>9000000000</v>
      </c>
      <c r="N36" s="28" t="s">
        <v>5230</v>
      </c>
      <c r="O36" s="28" t="s">
        <v>5231</v>
      </c>
      <c r="P36" s="33" t="s">
        <v>5232</v>
      </c>
      <c r="Q36" s="33" t="s">
        <v>5233</v>
      </c>
      <c r="R36" s="33" t="s">
        <v>5234</v>
      </c>
      <c r="S36" s="33" t="s">
        <v>5235</v>
      </c>
      <c r="T36" s="33" t="s">
        <v>5236</v>
      </c>
      <c r="U36" s="33" t="s">
        <v>5237</v>
      </c>
      <c r="V36" s="34" t="s">
        <v>5238</v>
      </c>
      <c r="W36" s="34" t="s">
        <v>5238</v>
      </c>
      <c r="X36" s="34" t="s">
        <v>5239</v>
      </c>
      <c r="Y36" s="34">
        <v>9026199789</v>
      </c>
      <c r="Z36" s="34"/>
      <c r="AA36" s="34" t="s">
        <v>5240</v>
      </c>
    </row>
    <row r="37" spans="1:27" ht="36.75" customHeight="1">
      <c r="A37" s="9">
        <f t="shared" si="0"/>
        <v>34</v>
      </c>
      <c r="B37" s="25">
        <v>43187</v>
      </c>
      <c r="C37" s="27" t="s">
        <v>1651</v>
      </c>
      <c r="D37" s="28" t="s">
        <v>773</v>
      </c>
      <c r="E37" s="29" t="s">
        <v>774</v>
      </c>
      <c r="F37" s="30" t="s">
        <v>775</v>
      </c>
      <c r="G37" s="30" t="s">
        <v>776</v>
      </c>
      <c r="H37" s="30" t="s">
        <v>776</v>
      </c>
      <c r="I37" s="30" t="s">
        <v>777</v>
      </c>
      <c r="J37" s="31" t="s">
        <v>778</v>
      </c>
      <c r="K37" s="32" t="s">
        <v>779</v>
      </c>
      <c r="L37" s="30" t="s">
        <v>780</v>
      </c>
      <c r="M37" s="30" t="s">
        <v>1159</v>
      </c>
      <c r="N37" s="30" t="s">
        <v>781</v>
      </c>
      <c r="O37" s="30" t="s">
        <v>782</v>
      </c>
      <c r="P37" s="33" t="s">
        <v>783</v>
      </c>
      <c r="Q37" s="33" t="s">
        <v>784</v>
      </c>
      <c r="R37" s="33" t="s">
        <v>785</v>
      </c>
      <c r="S37" s="33" t="s">
        <v>786</v>
      </c>
      <c r="T37" s="33"/>
      <c r="U37" s="33" t="s">
        <v>777</v>
      </c>
      <c r="V37" s="38" t="s">
        <v>787</v>
      </c>
      <c r="W37" s="34"/>
      <c r="X37" s="34" t="s">
        <v>788</v>
      </c>
      <c r="Y37" s="35" t="s">
        <v>789</v>
      </c>
      <c r="Z37" s="34"/>
      <c r="AA37" s="34"/>
    </row>
    <row r="38" spans="1:27" ht="36.75" customHeight="1">
      <c r="A38" s="9">
        <f t="shared" si="0"/>
        <v>35</v>
      </c>
      <c r="B38" s="25">
        <v>43187</v>
      </c>
      <c r="C38" s="27" t="s">
        <v>1652</v>
      </c>
      <c r="D38" s="28" t="s">
        <v>1263</v>
      </c>
      <c r="E38" s="29" t="s">
        <v>5902</v>
      </c>
      <c r="F38" s="30" t="s">
        <v>1264</v>
      </c>
      <c r="G38" s="30" t="s">
        <v>1265</v>
      </c>
      <c r="H38" s="30" t="s">
        <v>1266</v>
      </c>
      <c r="I38" s="36" t="s">
        <v>5903</v>
      </c>
      <c r="J38" s="31" t="s">
        <v>1267</v>
      </c>
      <c r="K38" s="32" t="s">
        <v>1268</v>
      </c>
      <c r="L38" s="30" t="s">
        <v>1269</v>
      </c>
      <c r="M38" s="30" t="s">
        <v>741</v>
      </c>
      <c r="N38" s="30" t="s">
        <v>1270</v>
      </c>
      <c r="O38" s="30" t="s">
        <v>1271</v>
      </c>
      <c r="P38" s="33" t="s">
        <v>6075</v>
      </c>
      <c r="Q38" s="33" t="s">
        <v>1272</v>
      </c>
      <c r="R38" s="33" t="s">
        <v>1273</v>
      </c>
      <c r="S38" s="33" t="s">
        <v>1274</v>
      </c>
      <c r="T38" s="33" t="s">
        <v>1275</v>
      </c>
      <c r="U38" s="37" t="s">
        <v>5903</v>
      </c>
      <c r="V38" s="38" t="s">
        <v>6076</v>
      </c>
      <c r="W38" s="34"/>
      <c r="X38" s="34" t="s">
        <v>6077</v>
      </c>
      <c r="Y38" s="35" t="s">
        <v>6078</v>
      </c>
      <c r="Z38" s="34"/>
      <c r="AA38" s="34" t="s">
        <v>1276</v>
      </c>
    </row>
    <row r="39" spans="1:27" ht="36.75" customHeight="1">
      <c r="A39" s="9">
        <f t="shared" si="0"/>
        <v>36</v>
      </c>
      <c r="B39" s="25">
        <v>43187</v>
      </c>
      <c r="C39" s="27" t="s">
        <v>1653</v>
      </c>
      <c r="D39" s="28" t="s">
        <v>1360</v>
      </c>
      <c r="E39" s="29" t="s">
        <v>1361</v>
      </c>
      <c r="F39" s="30" t="s">
        <v>1362</v>
      </c>
      <c r="G39" s="30" t="s">
        <v>3426</v>
      </c>
      <c r="H39" s="30" t="s">
        <v>1364</v>
      </c>
      <c r="I39" s="36" t="s">
        <v>1365</v>
      </c>
      <c r="J39" s="36" t="s">
        <v>3425</v>
      </c>
      <c r="K39" s="32" t="s">
        <v>1366</v>
      </c>
      <c r="L39" s="30" t="s">
        <v>1367</v>
      </c>
      <c r="M39" s="30" t="s">
        <v>1368</v>
      </c>
      <c r="N39" s="30" t="s">
        <v>1369</v>
      </c>
      <c r="O39" s="30" t="s">
        <v>1370</v>
      </c>
      <c r="P39" s="33" t="s">
        <v>1361</v>
      </c>
      <c r="Q39" s="33" t="s">
        <v>1371</v>
      </c>
      <c r="R39" s="33" t="s">
        <v>1362</v>
      </c>
      <c r="S39" s="33" t="s">
        <v>1363</v>
      </c>
      <c r="T39" s="33" t="s">
        <v>1364</v>
      </c>
      <c r="U39" s="33" t="s">
        <v>1365</v>
      </c>
      <c r="V39" s="34" t="s">
        <v>1372</v>
      </c>
      <c r="W39" s="34" t="s">
        <v>1372</v>
      </c>
      <c r="X39" s="34" t="s">
        <v>1373</v>
      </c>
      <c r="Y39" s="35" t="s">
        <v>1374</v>
      </c>
      <c r="Z39" s="34"/>
      <c r="AA39" s="34" t="s">
        <v>1375</v>
      </c>
    </row>
    <row r="40" spans="1:27" s="55" customFormat="1" ht="36.75" customHeight="1">
      <c r="A40" s="9">
        <f t="shared" si="0"/>
        <v>37</v>
      </c>
      <c r="B40" s="25">
        <v>43187</v>
      </c>
      <c r="C40" s="27" t="s">
        <v>1654</v>
      </c>
      <c r="D40" s="28" t="s">
        <v>1345</v>
      </c>
      <c r="E40" s="29" t="s">
        <v>1346</v>
      </c>
      <c r="F40" s="30" t="s">
        <v>1347</v>
      </c>
      <c r="G40" s="30" t="s">
        <v>1348</v>
      </c>
      <c r="H40" s="30" t="s">
        <v>2683</v>
      </c>
      <c r="I40" s="30" t="s">
        <v>1350</v>
      </c>
      <c r="J40" s="31" t="s">
        <v>1351</v>
      </c>
      <c r="K40" s="32" t="s">
        <v>1352</v>
      </c>
      <c r="L40" s="30" t="s">
        <v>409</v>
      </c>
      <c r="M40" s="30" t="s">
        <v>1353</v>
      </c>
      <c r="N40" s="30" t="s">
        <v>1354</v>
      </c>
      <c r="O40" s="30" t="s">
        <v>1355</v>
      </c>
      <c r="P40" s="33" t="s">
        <v>1346</v>
      </c>
      <c r="Q40" s="33" t="s">
        <v>860</v>
      </c>
      <c r="R40" s="33" t="s">
        <v>1356</v>
      </c>
      <c r="S40" s="33" t="s">
        <v>1357</v>
      </c>
      <c r="T40" s="33" t="s">
        <v>1349</v>
      </c>
      <c r="U40" s="33" t="s">
        <v>1358</v>
      </c>
      <c r="V40" s="51" t="s">
        <v>2681</v>
      </c>
      <c r="W40" s="52"/>
      <c r="X40" s="34" t="s">
        <v>1359</v>
      </c>
      <c r="Y40" s="53">
        <v>819087941625</v>
      </c>
      <c r="Z40" s="34"/>
      <c r="AA40" s="54" t="s">
        <v>2682</v>
      </c>
    </row>
    <row r="41" spans="1:27" ht="36.75" customHeight="1">
      <c r="A41" s="9">
        <f t="shared" si="0"/>
        <v>38</v>
      </c>
      <c r="B41" s="25">
        <v>43187</v>
      </c>
      <c r="C41" s="27" t="s">
        <v>1655</v>
      </c>
      <c r="D41" s="28" t="s">
        <v>1330</v>
      </c>
      <c r="E41" s="29" t="s">
        <v>1331</v>
      </c>
      <c r="F41" s="30" t="s">
        <v>1332</v>
      </c>
      <c r="G41" s="30" t="s">
        <v>1333</v>
      </c>
      <c r="H41" s="30" t="s">
        <v>1334</v>
      </c>
      <c r="I41" s="30" t="s">
        <v>1335</v>
      </c>
      <c r="J41" s="56" t="s">
        <v>1116</v>
      </c>
      <c r="K41" s="32" t="s">
        <v>1336</v>
      </c>
      <c r="L41" s="30" t="s">
        <v>1337</v>
      </c>
      <c r="M41" s="30" t="s">
        <v>1338</v>
      </c>
      <c r="N41" s="30" t="s">
        <v>1339</v>
      </c>
      <c r="O41" s="30" t="s">
        <v>746</v>
      </c>
      <c r="P41" s="33" t="s">
        <v>1331</v>
      </c>
      <c r="Q41" s="33" t="s">
        <v>840</v>
      </c>
      <c r="R41" s="33" t="s">
        <v>1332</v>
      </c>
      <c r="S41" s="33" t="s">
        <v>1340</v>
      </c>
      <c r="T41" s="33" t="s">
        <v>1340</v>
      </c>
      <c r="U41" s="33" t="s">
        <v>1341</v>
      </c>
      <c r="V41" s="34" t="s">
        <v>1116</v>
      </c>
      <c r="W41" s="34" t="s">
        <v>1116</v>
      </c>
      <c r="X41" s="34" t="s">
        <v>1116</v>
      </c>
      <c r="Y41" s="35" t="s">
        <v>1116</v>
      </c>
      <c r="Z41" s="34" t="s">
        <v>1116</v>
      </c>
      <c r="AA41" s="34" t="s">
        <v>1116</v>
      </c>
    </row>
    <row r="42" spans="1:27" ht="36.75" customHeight="1">
      <c r="A42" s="9">
        <f t="shared" si="0"/>
        <v>39</v>
      </c>
      <c r="B42" s="25">
        <v>43187</v>
      </c>
      <c r="C42" s="27" t="s">
        <v>5667</v>
      </c>
      <c r="D42" s="28" t="s">
        <v>5653</v>
      </c>
      <c r="E42" s="28" t="s">
        <v>5654</v>
      </c>
      <c r="F42" s="28" t="s">
        <v>5655</v>
      </c>
      <c r="G42" s="28" t="s">
        <v>5656</v>
      </c>
      <c r="H42" s="28"/>
      <c r="I42" s="28" t="s">
        <v>5657</v>
      </c>
      <c r="J42" s="28" t="s">
        <v>5658</v>
      </c>
      <c r="K42" s="50">
        <v>42359</v>
      </c>
      <c r="L42" s="28" t="s">
        <v>5659</v>
      </c>
      <c r="M42" s="28">
        <v>5000000000</v>
      </c>
      <c r="N42" s="28" t="s">
        <v>5660</v>
      </c>
      <c r="O42" s="28" t="s">
        <v>5661</v>
      </c>
      <c r="P42" s="33" t="s">
        <v>5662</v>
      </c>
      <c r="Q42" s="33" t="s">
        <v>840</v>
      </c>
      <c r="R42" s="33" t="s">
        <v>5663</v>
      </c>
      <c r="S42" s="33" t="s">
        <v>5664</v>
      </c>
      <c r="T42" s="33"/>
      <c r="U42" s="33" t="s">
        <v>5657</v>
      </c>
      <c r="V42" s="34" t="s">
        <v>5665</v>
      </c>
      <c r="W42" s="34"/>
      <c r="X42" s="34" t="s">
        <v>6221</v>
      </c>
      <c r="Y42" s="34" t="s">
        <v>5666</v>
      </c>
      <c r="Z42" s="34"/>
      <c r="AA42" s="34" t="s">
        <v>4049</v>
      </c>
    </row>
    <row r="43" spans="1:27" ht="36.75" customHeight="1">
      <c r="A43" s="9">
        <f t="shared" si="0"/>
        <v>40</v>
      </c>
      <c r="B43" s="25">
        <v>43187</v>
      </c>
      <c r="C43" s="27" t="s">
        <v>1656</v>
      </c>
      <c r="D43" s="28" t="s">
        <v>749</v>
      </c>
      <c r="E43" s="29" t="s">
        <v>483</v>
      </c>
      <c r="F43" s="30" t="s">
        <v>484</v>
      </c>
      <c r="G43" s="30" t="s">
        <v>485</v>
      </c>
      <c r="H43" s="30" t="s">
        <v>485</v>
      </c>
      <c r="I43" s="30" t="s">
        <v>486</v>
      </c>
      <c r="J43" s="30" t="s">
        <v>487</v>
      </c>
      <c r="K43" s="32">
        <v>42081</v>
      </c>
      <c r="L43" s="30" t="s">
        <v>488</v>
      </c>
      <c r="M43" s="30" t="s">
        <v>461</v>
      </c>
      <c r="N43" s="30" t="s">
        <v>489</v>
      </c>
      <c r="O43" s="30" t="s">
        <v>490</v>
      </c>
      <c r="P43" s="33" t="s">
        <v>491</v>
      </c>
      <c r="Q43" s="33" t="s">
        <v>492</v>
      </c>
      <c r="R43" s="33" t="s">
        <v>484</v>
      </c>
      <c r="S43" s="33" t="s">
        <v>485</v>
      </c>
      <c r="T43" s="33" t="s">
        <v>485</v>
      </c>
      <c r="U43" s="33" t="s">
        <v>486</v>
      </c>
      <c r="V43" s="34" t="s">
        <v>493</v>
      </c>
      <c r="W43" s="34"/>
      <c r="X43" s="34" t="s">
        <v>494</v>
      </c>
      <c r="Y43" s="35"/>
      <c r="Z43" s="34"/>
      <c r="AA43" s="34" t="s">
        <v>495</v>
      </c>
    </row>
    <row r="44" spans="1:27" ht="36.75" customHeight="1">
      <c r="A44" s="9">
        <f t="shared" si="0"/>
        <v>41</v>
      </c>
      <c r="B44" s="25">
        <v>43187</v>
      </c>
      <c r="C44" s="27" t="s">
        <v>6317</v>
      </c>
      <c r="D44" s="28" t="s">
        <v>6318</v>
      </c>
      <c r="E44" s="28" t="s">
        <v>4845</v>
      </c>
      <c r="F44" s="28" t="s">
        <v>6319</v>
      </c>
      <c r="G44" s="28" t="s">
        <v>6320</v>
      </c>
      <c r="H44" s="28" t="s">
        <v>4850</v>
      </c>
      <c r="I44" s="28" t="s">
        <v>498</v>
      </c>
      <c r="J44" s="57" t="s">
        <v>6321</v>
      </c>
      <c r="K44" s="50">
        <v>41947</v>
      </c>
      <c r="L44" s="28" t="s">
        <v>1342</v>
      </c>
      <c r="M44" s="28">
        <v>19000000000</v>
      </c>
      <c r="N44" s="28" t="s">
        <v>4846</v>
      </c>
      <c r="O44" s="28" t="s">
        <v>4847</v>
      </c>
      <c r="P44" s="33" t="s">
        <v>4845</v>
      </c>
      <c r="Q44" s="33" t="s">
        <v>860</v>
      </c>
      <c r="R44" s="33" t="s">
        <v>4851</v>
      </c>
      <c r="S44" s="33" t="s">
        <v>4852</v>
      </c>
      <c r="T44" s="33" t="s">
        <v>4850</v>
      </c>
      <c r="U44" s="33" t="s">
        <v>498</v>
      </c>
      <c r="V44" s="34" t="s">
        <v>4848</v>
      </c>
      <c r="W44" s="34"/>
      <c r="X44" s="34" t="s">
        <v>4849</v>
      </c>
      <c r="Y44" s="34" t="s">
        <v>4853</v>
      </c>
      <c r="Z44" s="34"/>
      <c r="AA44" s="34" t="s">
        <v>498</v>
      </c>
    </row>
    <row r="45" spans="1:27" ht="36.75" customHeight="1">
      <c r="A45" s="9">
        <f t="shared" si="0"/>
        <v>42</v>
      </c>
      <c r="B45" s="25">
        <v>43187</v>
      </c>
      <c r="C45" s="27" t="s">
        <v>1657</v>
      </c>
      <c r="D45" s="28" t="s">
        <v>423</v>
      </c>
      <c r="E45" s="29" t="s">
        <v>424</v>
      </c>
      <c r="F45" s="30" t="s">
        <v>425</v>
      </c>
      <c r="G45" s="30" t="s">
        <v>426</v>
      </c>
      <c r="H45" s="30" t="s">
        <v>426</v>
      </c>
      <c r="I45" s="30" t="s">
        <v>427</v>
      </c>
      <c r="J45" s="31" t="s">
        <v>428</v>
      </c>
      <c r="K45" s="32">
        <v>42433</v>
      </c>
      <c r="L45" s="30" t="s">
        <v>429</v>
      </c>
      <c r="M45" s="30" t="s">
        <v>418</v>
      </c>
      <c r="N45" s="30" t="s">
        <v>419</v>
      </c>
      <c r="O45" s="30" t="s">
        <v>430</v>
      </c>
      <c r="P45" s="33" t="s">
        <v>431</v>
      </c>
      <c r="Q45" s="33" t="s">
        <v>918</v>
      </c>
      <c r="R45" s="33" t="s">
        <v>432</v>
      </c>
      <c r="S45" s="33" t="s">
        <v>433</v>
      </c>
      <c r="T45" s="33"/>
      <c r="U45" s="33" t="s">
        <v>434</v>
      </c>
      <c r="V45" s="34" t="s">
        <v>435</v>
      </c>
      <c r="W45" s="34" t="s">
        <v>436</v>
      </c>
      <c r="X45" s="34" t="s">
        <v>437</v>
      </c>
      <c r="Y45" s="35" t="s">
        <v>438</v>
      </c>
      <c r="Z45" s="34"/>
      <c r="AA45" s="34" t="s">
        <v>439</v>
      </c>
    </row>
    <row r="46" spans="1:27" ht="36.75" customHeight="1">
      <c r="A46" s="9">
        <f t="shared" si="0"/>
        <v>43</v>
      </c>
      <c r="B46" s="25">
        <v>43187</v>
      </c>
      <c r="C46" s="27" t="s">
        <v>1658</v>
      </c>
      <c r="D46" s="28" t="s">
        <v>720</v>
      </c>
      <c r="E46" s="29" t="s">
        <v>627</v>
      </c>
      <c r="F46" s="30" t="s">
        <v>628</v>
      </c>
      <c r="G46" s="30" t="s">
        <v>629</v>
      </c>
      <c r="H46" s="30" t="s">
        <v>630</v>
      </c>
      <c r="I46" s="30" t="s">
        <v>631</v>
      </c>
      <c r="J46" s="31" t="s">
        <v>632</v>
      </c>
      <c r="K46" s="32">
        <v>41631</v>
      </c>
      <c r="L46" s="30" t="s">
        <v>633</v>
      </c>
      <c r="M46" s="30" t="s">
        <v>634</v>
      </c>
      <c r="N46" s="30" t="s">
        <v>635</v>
      </c>
      <c r="O46" s="30" t="s">
        <v>636</v>
      </c>
      <c r="P46" s="33" t="s">
        <v>627</v>
      </c>
      <c r="Q46" s="33" t="s">
        <v>840</v>
      </c>
      <c r="R46" s="33" t="s">
        <v>637</v>
      </c>
      <c r="S46" s="33" t="s">
        <v>638</v>
      </c>
      <c r="T46" s="33"/>
      <c r="U46" s="33" t="s">
        <v>639</v>
      </c>
      <c r="V46" s="34" t="s">
        <v>640</v>
      </c>
      <c r="W46" s="34" t="s">
        <v>640</v>
      </c>
      <c r="X46" s="34" t="s">
        <v>641</v>
      </c>
      <c r="Y46" s="35" t="s">
        <v>642</v>
      </c>
      <c r="Z46" s="34" t="s">
        <v>643</v>
      </c>
      <c r="AA46" s="34" t="s">
        <v>644</v>
      </c>
    </row>
    <row r="47" spans="1:27" ht="36.75" customHeight="1">
      <c r="A47" s="9">
        <f t="shared" si="0"/>
        <v>44</v>
      </c>
      <c r="B47" s="25">
        <v>43187</v>
      </c>
      <c r="C47" s="27" t="s">
        <v>5957</v>
      </c>
      <c r="D47" s="28" t="s">
        <v>5943</v>
      </c>
      <c r="E47" s="28" t="s">
        <v>5958</v>
      </c>
      <c r="F47" s="28" t="s">
        <v>5945</v>
      </c>
      <c r="G47" s="28" t="s">
        <v>5946</v>
      </c>
      <c r="H47" s="28" t="s">
        <v>5947</v>
      </c>
      <c r="I47" s="28" t="s">
        <v>5948</v>
      </c>
      <c r="J47" s="28" t="s">
        <v>5949</v>
      </c>
      <c r="K47" s="50" t="s">
        <v>660</v>
      </c>
      <c r="L47" s="28" t="s">
        <v>2431</v>
      </c>
      <c r="M47" s="28" t="s">
        <v>5950</v>
      </c>
      <c r="N47" s="28" t="s">
        <v>5951</v>
      </c>
      <c r="O47" s="28" t="s">
        <v>5952</v>
      </c>
      <c r="P47" s="33" t="s">
        <v>5944</v>
      </c>
      <c r="Q47" s="33" t="s">
        <v>5466</v>
      </c>
      <c r="R47" s="33" t="s">
        <v>5953</v>
      </c>
      <c r="S47" s="33" t="s">
        <v>5954</v>
      </c>
      <c r="T47" s="33" t="s">
        <v>5947</v>
      </c>
      <c r="U47" s="33" t="s">
        <v>5948</v>
      </c>
      <c r="V47" s="34" t="s">
        <v>5955</v>
      </c>
      <c r="W47" s="34"/>
      <c r="X47" s="34" t="s">
        <v>5956</v>
      </c>
      <c r="Y47" s="34">
        <v>903882045</v>
      </c>
      <c r="Z47" s="34"/>
      <c r="AA47" s="34"/>
    </row>
    <row r="48" spans="1:27" ht="36.75" customHeight="1">
      <c r="A48" s="9">
        <f t="shared" si="0"/>
        <v>45</v>
      </c>
      <c r="B48" s="25">
        <v>43187</v>
      </c>
      <c r="C48" s="27" t="s">
        <v>1659</v>
      </c>
      <c r="D48" s="28" t="s">
        <v>506</v>
      </c>
      <c r="E48" s="28" t="s">
        <v>507</v>
      </c>
      <c r="F48" s="28" t="s">
        <v>508</v>
      </c>
      <c r="G48" s="28" t="s">
        <v>509</v>
      </c>
      <c r="H48" s="28" t="s">
        <v>510</v>
      </c>
      <c r="I48" s="28" t="s">
        <v>511</v>
      </c>
      <c r="J48" s="28" t="s">
        <v>512</v>
      </c>
      <c r="K48" s="50">
        <v>42445</v>
      </c>
      <c r="L48" s="28" t="s">
        <v>513</v>
      </c>
      <c r="M48" s="28">
        <v>9800000000</v>
      </c>
      <c r="N48" s="28" t="s">
        <v>419</v>
      </c>
      <c r="O48" s="28" t="s">
        <v>515</v>
      </c>
      <c r="P48" s="33" t="s">
        <v>516</v>
      </c>
      <c r="Q48" s="33" t="s">
        <v>517</v>
      </c>
      <c r="R48" s="33" t="s">
        <v>518</v>
      </c>
      <c r="S48" s="33" t="s">
        <v>519</v>
      </c>
      <c r="T48" s="33"/>
      <c r="U48" s="33" t="s">
        <v>520</v>
      </c>
      <c r="V48" s="34" t="s">
        <v>514</v>
      </c>
      <c r="W48" s="34"/>
      <c r="X48" s="34" t="s">
        <v>514</v>
      </c>
      <c r="Y48" s="35" t="s">
        <v>514</v>
      </c>
      <c r="Z48" s="34"/>
      <c r="AA48" s="34"/>
    </row>
    <row r="49" spans="1:27" ht="36.75" customHeight="1">
      <c r="A49" s="9">
        <f t="shared" si="0"/>
        <v>46</v>
      </c>
      <c r="B49" s="25">
        <v>43187</v>
      </c>
      <c r="C49" s="27" t="s">
        <v>1660</v>
      </c>
      <c r="D49" s="28" t="s">
        <v>719</v>
      </c>
      <c r="E49" s="29" t="s">
        <v>603</v>
      </c>
      <c r="F49" s="30" t="s">
        <v>604</v>
      </c>
      <c r="G49" s="30" t="s">
        <v>605</v>
      </c>
      <c r="H49" s="30" t="s">
        <v>605</v>
      </c>
      <c r="I49" s="30" t="s">
        <v>606</v>
      </c>
      <c r="J49" s="31" t="s">
        <v>607</v>
      </c>
      <c r="K49" s="32">
        <v>42905</v>
      </c>
      <c r="L49" s="30" t="s">
        <v>608</v>
      </c>
      <c r="M49" s="30" t="s">
        <v>609</v>
      </c>
      <c r="N49" s="30" t="s">
        <v>419</v>
      </c>
      <c r="O49" s="30" t="s">
        <v>308</v>
      </c>
      <c r="P49" s="33" t="s">
        <v>603</v>
      </c>
      <c r="Q49" s="33" t="s">
        <v>610</v>
      </c>
      <c r="R49" s="33" t="s">
        <v>604</v>
      </c>
      <c r="S49" s="33" t="s">
        <v>605</v>
      </c>
      <c r="T49" s="33" t="s">
        <v>605</v>
      </c>
      <c r="U49" s="33" t="s">
        <v>606</v>
      </c>
      <c r="V49" s="34" t="s">
        <v>1116</v>
      </c>
      <c r="W49" s="34" t="s">
        <v>1116</v>
      </c>
      <c r="X49" s="34" t="s">
        <v>1116</v>
      </c>
      <c r="Y49" s="35" t="s">
        <v>1116</v>
      </c>
      <c r="Z49" s="34" t="s">
        <v>1116</v>
      </c>
      <c r="AA49" s="34" t="s">
        <v>606</v>
      </c>
    </row>
    <row r="50" spans="1:27" ht="36.75" customHeight="1">
      <c r="A50" s="9">
        <f t="shared" si="0"/>
        <v>47</v>
      </c>
      <c r="B50" s="25">
        <v>43187</v>
      </c>
      <c r="C50" s="58" t="s">
        <v>5510</v>
      </c>
      <c r="D50" s="59" t="s">
        <v>5511</v>
      </c>
      <c r="E50" s="60" t="s">
        <v>722</v>
      </c>
      <c r="F50" s="5" t="s">
        <v>723</v>
      </c>
      <c r="G50" s="61" t="s">
        <v>724</v>
      </c>
      <c r="H50" s="61" t="s">
        <v>724</v>
      </c>
      <c r="I50" s="62" t="s">
        <v>725</v>
      </c>
      <c r="J50" s="17" t="s">
        <v>726</v>
      </c>
      <c r="K50" s="63">
        <v>40661</v>
      </c>
      <c r="L50" s="62" t="s">
        <v>727</v>
      </c>
      <c r="M50" s="62">
        <v>6000000000</v>
      </c>
      <c r="N50" s="62">
        <v>4250000000</v>
      </c>
      <c r="O50" s="62" t="s">
        <v>728</v>
      </c>
      <c r="P50" s="64" t="s">
        <v>729</v>
      </c>
      <c r="Q50" s="64" t="s">
        <v>1325</v>
      </c>
      <c r="R50" s="64" t="s">
        <v>730</v>
      </c>
      <c r="S50" s="65" t="s">
        <v>731</v>
      </c>
      <c r="T50" s="64"/>
      <c r="U50" s="64" t="s">
        <v>732</v>
      </c>
      <c r="V50" s="66" t="s">
        <v>4617</v>
      </c>
      <c r="W50" s="38"/>
      <c r="X50" s="67" t="s">
        <v>4618</v>
      </c>
      <c r="Y50" s="68" t="s">
        <v>4619</v>
      </c>
      <c r="Z50" s="69"/>
      <c r="AA50" s="70" t="s">
        <v>4620</v>
      </c>
    </row>
    <row r="51" spans="1:27" ht="36.75" customHeight="1">
      <c r="A51" s="9">
        <f t="shared" si="0"/>
        <v>48</v>
      </c>
      <c r="B51" s="25">
        <v>43187</v>
      </c>
      <c r="C51" s="27" t="s">
        <v>5313</v>
      </c>
      <c r="D51" s="28" t="s">
        <v>5312</v>
      </c>
      <c r="E51" s="28" t="s">
        <v>5300</v>
      </c>
      <c r="F51" s="28" t="s">
        <v>5301</v>
      </c>
      <c r="G51" s="28" t="s">
        <v>5302</v>
      </c>
      <c r="H51" s="28" t="s">
        <v>5302</v>
      </c>
      <c r="I51" s="28" t="s">
        <v>5303</v>
      </c>
      <c r="J51" s="28" t="s">
        <v>5304</v>
      </c>
      <c r="K51" s="50">
        <v>44844</v>
      </c>
      <c r="L51" s="28" t="s">
        <v>1342</v>
      </c>
      <c r="M51" s="28" t="s">
        <v>5305</v>
      </c>
      <c r="N51" s="28" t="s">
        <v>2906</v>
      </c>
      <c r="O51" s="28">
        <v>45</v>
      </c>
      <c r="P51" s="33" t="s">
        <v>5306</v>
      </c>
      <c r="Q51" s="33" t="s">
        <v>5307</v>
      </c>
      <c r="R51" s="33" t="s">
        <v>5308</v>
      </c>
      <c r="S51" s="33" t="s">
        <v>5302</v>
      </c>
      <c r="T51" s="33" t="s">
        <v>5302</v>
      </c>
      <c r="U51" s="33" t="s">
        <v>5303</v>
      </c>
      <c r="V51" s="34" t="s">
        <v>5309</v>
      </c>
      <c r="W51" s="34"/>
      <c r="X51" s="34" t="s">
        <v>5310</v>
      </c>
      <c r="Y51" s="34">
        <v>7023638668</v>
      </c>
      <c r="Z51" s="34"/>
      <c r="AA51" s="34" t="s">
        <v>5311</v>
      </c>
    </row>
    <row r="52" spans="1:27" ht="36.75" customHeight="1">
      <c r="A52" s="9">
        <f t="shared" si="0"/>
        <v>49</v>
      </c>
      <c r="B52" s="25">
        <v>43187</v>
      </c>
      <c r="C52" s="27" t="s">
        <v>1661</v>
      </c>
      <c r="D52" s="28" t="s">
        <v>469</v>
      </c>
      <c r="E52" s="29" t="s">
        <v>470</v>
      </c>
      <c r="F52" s="30" t="s">
        <v>471</v>
      </c>
      <c r="G52" s="30" t="s">
        <v>472</v>
      </c>
      <c r="H52" s="30" t="s">
        <v>473</v>
      </c>
      <c r="I52" s="30" t="s">
        <v>474</v>
      </c>
      <c r="J52" s="31" t="s">
        <v>475</v>
      </c>
      <c r="K52" s="32">
        <v>40791</v>
      </c>
      <c r="L52" s="30" t="s">
        <v>1342</v>
      </c>
      <c r="M52" s="30" t="s">
        <v>476</v>
      </c>
      <c r="N52" s="30" t="s">
        <v>477</v>
      </c>
      <c r="O52" s="30" t="s">
        <v>478</v>
      </c>
      <c r="P52" s="33" t="s">
        <v>2036</v>
      </c>
      <c r="Q52" s="33" t="s">
        <v>479</v>
      </c>
      <c r="R52" s="33" t="s">
        <v>471</v>
      </c>
      <c r="S52" s="33">
        <v>912829199</v>
      </c>
      <c r="T52" s="33"/>
      <c r="U52" s="33" t="s">
        <v>474</v>
      </c>
      <c r="V52" s="34" t="s">
        <v>480</v>
      </c>
      <c r="W52" s="34" t="s">
        <v>2037</v>
      </c>
      <c r="X52" s="34" t="s">
        <v>2038</v>
      </c>
      <c r="Y52" s="35" t="s">
        <v>2039</v>
      </c>
      <c r="Z52" s="34"/>
      <c r="AA52" s="34"/>
    </row>
    <row r="53" spans="1:27" ht="36.75" customHeight="1">
      <c r="A53" s="9">
        <f t="shared" si="0"/>
        <v>50</v>
      </c>
      <c r="B53" s="25">
        <v>43187</v>
      </c>
      <c r="C53" s="27" t="s">
        <v>1662</v>
      </c>
      <c r="D53" s="28" t="s">
        <v>537</v>
      </c>
      <c r="E53" s="29" t="s">
        <v>300</v>
      </c>
      <c r="F53" s="30" t="s">
        <v>538</v>
      </c>
      <c r="G53" s="30">
        <v>2437343918</v>
      </c>
      <c r="H53" s="30">
        <v>2437343649</v>
      </c>
      <c r="I53" s="30" t="s">
        <v>539</v>
      </c>
      <c r="J53" s="31" t="s">
        <v>540</v>
      </c>
      <c r="K53" s="32">
        <v>37378</v>
      </c>
      <c r="L53" s="30" t="s">
        <v>541</v>
      </c>
      <c r="M53" s="30">
        <v>6000000000</v>
      </c>
      <c r="N53" s="30">
        <v>19368000000</v>
      </c>
      <c r="O53" s="30" t="s">
        <v>542</v>
      </c>
      <c r="P53" s="33" t="s">
        <v>543</v>
      </c>
      <c r="Q53" s="33" t="s">
        <v>544</v>
      </c>
      <c r="R53" s="33" t="s">
        <v>545</v>
      </c>
      <c r="S53" s="33">
        <v>916555367</v>
      </c>
      <c r="T53" s="33"/>
      <c r="U53" s="33" t="s">
        <v>546</v>
      </c>
      <c r="V53" s="34" t="s">
        <v>547</v>
      </c>
      <c r="W53" s="34" t="s">
        <v>547</v>
      </c>
      <c r="X53" s="34" t="s">
        <v>548</v>
      </c>
      <c r="Y53" s="35">
        <v>8119066446456</v>
      </c>
      <c r="Z53" s="34"/>
      <c r="AA53" s="34" t="s">
        <v>549</v>
      </c>
    </row>
    <row r="54" spans="1:27" ht="36.75" customHeight="1">
      <c r="A54" s="9">
        <f t="shared" si="0"/>
        <v>51</v>
      </c>
      <c r="B54" s="25">
        <v>43187</v>
      </c>
      <c r="C54" s="27" t="s">
        <v>4552</v>
      </c>
      <c r="D54" s="28" t="s">
        <v>4539</v>
      </c>
      <c r="E54" s="28" t="s">
        <v>403</v>
      </c>
      <c r="F54" s="28" t="s">
        <v>4540</v>
      </c>
      <c r="G54" s="28" t="s">
        <v>4541</v>
      </c>
      <c r="H54" s="28" t="s">
        <v>595</v>
      </c>
      <c r="I54" s="28" t="s">
        <v>4542</v>
      </c>
      <c r="J54" s="28" t="s">
        <v>4543</v>
      </c>
      <c r="K54" s="50">
        <v>40799</v>
      </c>
      <c r="L54" s="28" t="s">
        <v>405</v>
      </c>
      <c r="M54" s="28" t="s">
        <v>4544</v>
      </c>
      <c r="N54" s="28" t="s">
        <v>4545</v>
      </c>
      <c r="O54" s="28" t="s">
        <v>4546</v>
      </c>
      <c r="P54" s="33" t="s">
        <v>403</v>
      </c>
      <c r="Q54" s="33" t="s">
        <v>4547</v>
      </c>
      <c r="R54" s="33" t="s">
        <v>4548</v>
      </c>
      <c r="S54" s="33" t="s">
        <v>4541</v>
      </c>
      <c r="T54" s="33"/>
      <c r="U54" s="33" t="s">
        <v>4549</v>
      </c>
      <c r="V54" s="34" t="s">
        <v>406</v>
      </c>
      <c r="W54" s="34"/>
      <c r="X54" s="34" t="s">
        <v>4550</v>
      </c>
      <c r="Y54" s="34" t="s">
        <v>4551</v>
      </c>
      <c r="Z54" s="34"/>
      <c r="AA54" s="34" t="s">
        <v>404</v>
      </c>
    </row>
    <row r="55" spans="1:27" ht="36.75" customHeight="1">
      <c r="A55" s="9">
        <f t="shared" si="0"/>
        <v>52</v>
      </c>
      <c r="B55" s="25">
        <v>43187</v>
      </c>
      <c r="C55" s="27" t="s">
        <v>1663</v>
      </c>
      <c r="D55" s="28" t="s">
        <v>645</v>
      </c>
      <c r="E55" s="29" t="s">
        <v>646</v>
      </c>
      <c r="F55" s="30" t="s">
        <v>647</v>
      </c>
      <c r="G55" s="30" t="s">
        <v>648</v>
      </c>
      <c r="H55" s="30" t="s">
        <v>649</v>
      </c>
      <c r="I55" s="30" t="s">
        <v>650</v>
      </c>
      <c r="J55" s="31" t="s">
        <v>651</v>
      </c>
      <c r="K55" s="32">
        <v>22136</v>
      </c>
      <c r="L55" s="30" t="s">
        <v>652</v>
      </c>
      <c r="M55" s="30" t="s">
        <v>653</v>
      </c>
      <c r="N55" s="30" t="s">
        <v>654</v>
      </c>
      <c r="O55" s="30" t="s">
        <v>655</v>
      </c>
      <c r="P55" s="33" t="s">
        <v>646</v>
      </c>
      <c r="Q55" s="33" t="s">
        <v>1230</v>
      </c>
      <c r="R55" s="33" t="s">
        <v>647</v>
      </c>
      <c r="S55" s="33" t="s">
        <v>648</v>
      </c>
      <c r="T55" s="33" t="s">
        <v>649</v>
      </c>
      <c r="U55" s="33" t="s">
        <v>650</v>
      </c>
      <c r="V55" s="34" t="s">
        <v>656</v>
      </c>
      <c r="W55" s="34" t="s">
        <v>1116</v>
      </c>
      <c r="X55" s="34" t="s">
        <v>657</v>
      </c>
      <c r="Y55" s="35" t="s">
        <v>658</v>
      </c>
      <c r="Z55" s="34"/>
      <c r="AA55" s="34" t="s">
        <v>659</v>
      </c>
    </row>
    <row r="56" spans="1:27" ht="36.75" customHeight="1">
      <c r="A56" s="9">
        <f t="shared" si="0"/>
        <v>53</v>
      </c>
      <c r="B56" s="25">
        <v>43187</v>
      </c>
      <c r="C56" s="27" t="s">
        <v>1664</v>
      </c>
      <c r="D56" s="28" t="s">
        <v>441</v>
      </c>
      <c r="E56" s="29" t="s">
        <v>442</v>
      </c>
      <c r="F56" s="30" t="s">
        <v>443</v>
      </c>
      <c r="G56" s="30">
        <v>983287958</v>
      </c>
      <c r="H56" s="30">
        <v>983287958</v>
      </c>
      <c r="I56" s="30" t="s">
        <v>444</v>
      </c>
      <c r="J56" s="31" t="s">
        <v>445</v>
      </c>
      <c r="K56" s="32">
        <v>42438</v>
      </c>
      <c r="L56" s="30" t="s">
        <v>446</v>
      </c>
      <c r="M56" s="30" t="s">
        <v>1238</v>
      </c>
      <c r="N56" s="30" t="s">
        <v>419</v>
      </c>
      <c r="O56" s="30" t="s">
        <v>447</v>
      </c>
      <c r="P56" s="33" t="s">
        <v>442</v>
      </c>
      <c r="Q56" s="33" t="s">
        <v>448</v>
      </c>
      <c r="R56" s="33" t="s">
        <v>449</v>
      </c>
      <c r="S56" s="33">
        <v>983287958</v>
      </c>
      <c r="T56" s="33">
        <v>983287958</v>
      </c>
      <c r="U56" s="33" t="s">
        <v>444</v>
      </c>
      <c r="V56" s="34" t="s">
        <v>450</v>
      </c>
      <c r="W56" s="34" t="s">
        <v>451</v>
      </c>
      <c r="X56" s="34" t="s">
        <v>452</v>
      </c>
      <c r="Y56" s="35">
        <v>585529225</v>
      </c>
      <c r="Z56" s="34">
        <v>585529227</v>
      </c>
      <c r="AA56" s="34" t="s">
        <v>453</v>
      </c>
    </row>
    <row r="57" spans="1:27" ht="36.75" customHeight="1">
      <c r="A57" s="9">
        <f t="shared" si="0"/>
        <v>54</v>
      </c>
      <c r="B57" s="25">
        <v>43187</v>
      </c>
      <c r="C57" s="27" t="s">
        <v>1665</v>
      </c>
      <c r="D57" s="28" t="s">
        <v>813</v>
      </c>
      <c r="E57" s="29" t="s">
        <v>814</v>
      </c>
      <c r="F57" s="30" t="s">
        <v>815</v>
      </c>
      <c r="G57" s="30">
        <v>2466834264</v>
      </c>
      <c r="H57" s="30">
        <v>2466834264</v>
      </c>
      <c r="I57" s="30" t="s">
        <v>816</v>
      </c>
      <c r="J57" s="31" t="s">
        <v>817</v>
      </c>
      <c r="K57" s="32">
        <v>42690</v>
      </c>
      <c r="L57" s="30" t="s">
        <v>818</v>
      </c>
      <c r="M57" s="30" t="s">
        <v>819</v>
      </c>
      <c r="N57" s="30" t="s">
        <v>419</v>
      </c>
      <c r="O57" s="30" t="s">
        <v>943</v>
      </c>
      <c r="P57" s="33" t="s">
        <v>814</v>
      </c>
      <c r="Q57" s="33" t="s">
        <v>955</v>
      </c>
      <c r="R57" s="33" t="s">
        <v>815</v>
      </c>
      <c r="S57" s="33">
        <v>2466834264</v>
      </c>
      <c r="T57" s="33"/>
      <c r="U57" s="33" t="s">
        <v>816</v>
      </c>
      <c r="V57" s="38" t="s">
        <v>820</v>
      </c>
      <c r="W57" s="34"/>
      <c r="X57" s="34" t="s">
        <v>821</v>
      </c>
      <c r="Y57" s="35" t="s">
        <v>822</v>
      </c>
      <c r="Z57" s="34"/>
      <c r="AA57" s="34"/>
    </row>
    <row r="58" spans="1:27" ht="36.75" customHeight="1">
      <c r="A58" s="9">
        <f t="shared" si="0"/>
        <v>55</v>
      </c>
      <c r="B58" s="25">
        <v>43187</v>
      </c>
      <c r="C58" s="27" t="s">
        <v>1666</v>
      </c>
      <c r="D58" s="28" t="s">
        <v>521</v>
      </c>
      <c r="E58" s="29" t="s">
        <v>522</v>
      </c>
      <c r="F58" s="30" t="s">
        <v>523</v>
      </c>
      <c r="G58" s="30">
        <v>2462954071</v>
      </c>
      <c r="H58" s="30">
        <v>2462824268</v>
      </c>
      <c r="I58" s="30" t="s">
        <v>524</v>
      </c>
      <c r="J58" s="31" t="s">
        <v>525</v>
      </c>
      <c r="K58" s="32">
        <v>41717</v>
      </c>
      <c r="L58" s="30" t="s">
        <v>526</v>
      </c>
      <c r="M58" s="30" t="s">
        <v>1238</v>
      </c>
      <c r="N58" s="30" t="s">
        <v>811</v>
      </c>
      <c r="O58" s="30" t="s">
        <v>527</v>
      </c>
      <c r="P58" s="33" t="s">
        <v>528</v>
      </c>
      <c r="Q58" s="33" t="s">
        <v>529</v>
      </c>
      <c r="R58" s="33" t="s">
        <v>530</v>
      </c>
      <c r="S58" s="33">
        <v>2439606969</v>
      </c>
      <c r="T58" s="33"/>
      <c r="U58" s="33" t="s">
        <v>531</v>
      </c>
      <c r="V58" s="34" t="s">
        <v>532</v>
      </c>
      <c r="W58" s="34"/>
      <c r="X58" s="34" t="s">
        <v>533</v>
      </c>
      <c r="Y58" s="35" t="s">
        <v>534</v>
      </c>
      <c r="Z58" s="34"/>
      <c r="AA58" s="34" t="s">
        <v>535</v>
      </c>
    </row>
    <row r="59" spans="1:27" ht="36.75" customHeight="1">
      <c r="A59" s="9">
        <f t="shared" si="0"/>
        <v>56</v>
      </c>
      <c r="B59" s="25">
        <v>43187</v>
      </c>
      <c r="C59" s="27" t="s">
        <v>1667</v>
      </c>
      <c r="D59" s="28" t="s">
        <v>793</v>
      </c>
      <c r="E59" s="29" t="s">
        <v>794</v>
      </c>
      <c r="F59" s="30" t="s">
        <v>795</v>
      </c>
      <c r="G59" s="30" t="s">
        <v>796</v>
      </c>
      <c r="H59" s="30" t="s">
        <v>797</v>
      </c>
      <c r="I59" s="30" t="s">
        <v>798</v>
      </c>
      <c r="J59" s="31" t="s">
        <v>799</v>
      </c>
      <c r="K59" s="32">
        <v>40906</v>
      </c>
      <c r="L59" s="30" t="s">
        <v>800</v>
      </c>
      <c r="M59" s="30" t="s">
        <v>801</v>
      </c>
      <c r="N59" s="30" t="s">
        <v>802</v>
      </c>
      <c r="O59" s="30" t="s">
        <v>882</v>
      </c>
      <c r="P59" s="33" t="s">
        <v>5680</v>
      </c>
      <c r="Q59" s="33" t="s">
        <v>860</v>
      </c>
      <c r="R59" s="33" t="s">
        <v>804</v>
      </c>
      <c r="S59" s="33" t="s">
        <v>5681</v>
      </c>
      <c r="T59" s="33"/>
      <c r="U59" s="37" t="s">
        <v>5682</v>
      </c>
      <c r="V59" s="34"/>
      <c r="W59" s="34"/>
      <c r="X59" s="34"/>
      <c r="Y59" s="35"/>
      <c r="Z59" s="34"/>
      <c r="AA59" s="39"/>
    </row>
    <row r="60" spans="1:27" ht="36.75" customHeight="1">
      <c r="A60" s="9">
        <f t="shared" si="0"/>
        <v>57</v>
      </c>
      <c r="B60" s="25">
        <v>43187</v>
      </c>
      <c r="C60" s="27" t="s">
        <v>1668</v>
      </c>
      <c r="D60" s="28" t="s">
        <v>570</v>
      </c>
      <c r="E60" s="29" t="s">
        <v>571</v>
      </c>
      <c r="F60" s="30" t="s">
        <v>5052</v>
      </c>
      <c r="G60" s="30" t="s">
        <v>572</v>
      </c>
      <c r="H60" s="30" t="s">
        <v>573</v>
      </c>
      <c r="I60" s="30" t="s">
        <v>574</v>
      </c>
      <c r="J60" s="31" t="s">
        <v>575</v>
      </c>
      <c r="K60" s="32">
        <v>40414</v>
      </c>
      <c r="L60" s="30" t="s">
        <v>576</v>
      </c>
      <c r="M60" s="30" t="s">
        <v>819</v>
      </c>
      <c r="N60" s="30" t="s">
        <v>5048</v>
      </c>
      <c r="O60" s="30" t="s">
        <v>5049</v>
      </c>
      <c r="P60" s="33" t="s">
        <v>5046</v>
      </c>
      <c r="Q60" s="33" t="s">
        <v>5050</v>
      </c>
      <c r="R60" s="33" t="s">
        <v>5047</v>
      </c>
      <c r="S60" s="33" t="s">
        <v>572</v>
      </c>
      <c r="T60" s="33" t="s">
        <v>573</v>
      </c>
      <c r="U60" s="33" t="s">
        <v>574</v>
      </c>
      <c r="V60" s="34" t="s">
        <v>1582</v>
      </c>
      <c r="W60" s="34"/>
      <c r="X60" s="34" t="s">
        <v>5051</v>
      </c>
      <c r="Y60" s="35">
        <v>8081056636</v>
      </c>
      <c r="Z60" s="34"/>
      <c r="AA60" s="39" t="s">
        <v>2123</v>
      </c>
    </row>
    <row r="61" spans="1:27" ht="36.75" customHeight="1">
      <c r="A61" s="9">
        <f t="shared" si="0"/>
        <v>58</v>
      </c>
      <c r="B61" s="25">
        <v>43187</v>
      </c>
      <c r="C61" s="27" t="s">
        <v>1669</v>
      </c>
      <c r="D61" s="28" t="s">
        <v>411</v>
      </c>
      <c r="E61" s="29" t="s">
        <v>412</v>
      </c>
      <c r="F61" s="30" t="s">
        <v>413</v>
      </c>
      <c r="G61" s="30" t="s">
        <v>414</v>
      </c>
      <c r="H61" s="30" t="s">
        <v>415</v>
      </c>
      <c r="I61" s="30" t="s">
        <v>416</v>
      </c>
      <c r="J61" s="31" t="s">
        <v>417</v>
      </c>
      <c r="K61" s="32">
        <v>42859</v>
      </c>
      <c r="L61" s="30" t="s">
        <v>1337</v>
      </c>
      <c r="M61" s="30" t="s">
        <v>418</v>
      </c>
      <c r="N61" s="30" t="s">
        <v>419</v>
      </c>
      <c r="O61" s="30" t="s">
        <v>420</v>
      </c>
      <c r="P61" s="33" t="s">
        <v>412</v>
      </c>
      <c r="Q61" s="33" t="s">
        <v>860</v>
      </c>
      <c r="R61" s="33" t="s">
        <v>421</v>
      </c>
      <c r="S61" s="33">
        <v>908350909</v>
      </c>
      <c r="T61" s="33"/>
      <c r="U61" s="33" t="s">
        <v>422</v>
      </c>
      <c r="V61" s="34" t="s">
        <v>1116</v>
      </c>
      <c r="W61" s="34"/>
      <c r="X61" s="34" t="s">
        <v>1116</v>
      </c>
      <c r="Y61" s="35" t="s">
        <v>1116</v>
      </c>
      <c r="Z61" s="34"/>
      <c r="AA61" s="34"/>
    </row>
    <row r="62" spans="1:27" ht="36.75" customHeight="1">
      <c r="A62" s="9">
        <f t="shared" si="0"/>
        <v>59</v>
      </c>
      <c r="B62" s="25">
        <v>43187</v>
      </c>
      <c r="C62" s="27" t="s">
        <v>1670</v>
      </c>
      <c r="D62" s="28" t="s">
        <v>550</v>
      </c>
      <c r="E62" s="29" t="s">
        <v>551</v>
      </c>
      <c r="F62" s="30" t="s">
        <v>552</v>
      </c>
      <c r="G62" s="30" t="s">
        <v>553</v>
      </c>
      <c r="H62" s="30" t="s">
        <v>554</v>
      </c>
      <c r="I62" s="30" t="s">
        <v>555</v>
      </c>
      <c r="J62" s="31" t="s">
        <v>556</v>
      </c>
      <c r="K62" s="32">
        <v>38569</v>
      </c>
      <c r="L62" s="30" t="s">
        <v>557</v>
      </c>
      <c r="M62" s="30" t="s">
        <v>558</v>
      </c>
      <c r="N62" s="30" t="s">
        <v>559</v>
      </c>
      <c r="O62" s="30" t="s">
        <v>560</v>
      </c>
      <c r="P62" s="33" t="s">
        <v>561</v>
      </c>
      <c r="Q62" s="33" t="s">
        <v>562</v>
      </c>
      <c r="R62" s="40" t="s">
        <v>563</v>
      </c>
      <c r="S62" s="33" t="s">
        <v>564</v>
      </c>
      <c r="T62" s="33"/>
      <c r="U62" s="33" t="s">
        <v>565</v>
      </c>
      <c r="V62" s="34" t="s">
        <v>566</v>
      </c>
      <c r="W62" s="34"/>
      <c r="X62" s="34" t="s">
        <v>567</v>
      </c>
      <c r="Y62" s="35" t="s">
        <v>568</v>
      </c>
      <c r="Z62" s="34"/>
      <c r="AA62" s="34" t="s">
        <v>569</v>
      </c>
    </row>
    <row r="63" spans="1:27" ht="36.75" customHeight="1">
      <c r="A63" s="9">
        <f t="shared" si="0"/>
        <v>60</v>
      </c>
      <c r="B63" s="25">
        <v>43187</v>
      </c>
      <c r="C63" s="27" t="s">
        <v>1671</v>
      </c>
      <c r="D63" s="28" t="s">
        <v>577</v>
      </c>
      <c r="E63" s="29" t="s">
        <v>301</v>
      </c>
      <c r="F63" s="30" t="s">
        <v>578</v>
      </c>
      <c r="G63" s="30" t="s">
        <v>579</v>
      </c>
      <c r="H63" s="30" t="s">
        <v>580</v>
      </c>
      <c r="I63" s="30" t="s">
        <v>581</v>
      </c>
      <c r="J63" s="31" t="s">
        <v>582</v>
      </c>
      <c r="K63" s="32">
        <v>35425</v>
      </c>
      <c r="L63" s="30" t="s">
        <v>583</v>
      </c>
      <c r="M63" s="30">
        <v>13064880000</v>
      </c>
      <c r="N63" s="30" t="s">
        <v>584</v>
      </c>
      <c r="O63" s="30" t="s">
        <v>585</v>
      </c>
      <c r="P63" s="33" t="s">
        <v>586</v>
      </c>
      <c r="Q63" s="33" t="s">
        <v>587</v>
      </c>
      <c r="R63" s="33" t="s">
        <v>578</v>
      </c>
      <c r="S63" s="33" t="s">
        <v>588</v>
      </c>
      <c r="T63" s="33" t="s">
        <v>580</v>
      </c>
      <c r="U63" s="33" t="s">
        <v>589</v>
      </c>
      <c r="V63" s="34" t="s">
        <v>590</v>
      </c>
      <c r="W63" s="34" t="s">
        <v>591</v>
      </c>
      <c r="X63" s="34" t="s">
        <v>590</v>
      </c>
      <c r="Y63" s="35" t="s">
        <v>306</v>
      </c>
      <c r="Z63" s="34"/>
      <c r="AA63" s="34"/>
    </row>
    <row r="64" spans="1:27" ht="36.75" customHeight="1">
      <c r="A64" s="9">
        <f t="shared" si="0"/>
        <v>61</v>
      </c>
      <c r="B64" s="25">
        <v>43187</v>
      </c>
      <c r="C64" s="27" t="s">
        <v>6230</v>
      </c>
      <c r="D64" s="28" t="s">
        <v>6231</v>
      </c>
      <c r="E64" s="29" t="s">
        <v>454</v>
      </c>
      <c r="F64" s="30" t="s">
        <v>455</v>
      </c>
      <c r="G64" s="30" t="s">
        <v>456</v>
      </c>
      <c r="H64" s="30" t="s">
        <v>457</v>
      </c>
      <c r="I64" s="36" t="s">
        <v>6232</v>
      </c>
      <c r="J64" s="30" t="s">
        <v>459</v>
      </c>
      <c r="K64" s="72">
        <v>41323</v>
      </c>
      <c r="L64" s="30" t="s">
        <v>460</v>
      </c>
      <c r="M64" s="30" t="s">
        <v>461</v>
      </c>
      <c r="N64" s="30" t="s">
        <v>462</v>
      </c>
      <c r="O64" s="30" t="s">
        <v>463</v>
      </c>
      <c r="P64" s="33" t="s">
        <v>454</v>
      </c>
      <c r="Q64" s="33" t="s">
        <v>840</v>
      </c>
      <c r="R64" s="33" t="s">
        <v>464</v>
      </c>
      <c r="S64" s="33" t="s">
        <v>456</v>
      </c>
      <c r="T64" s="33" t="s">
        <v>465</v>
      </c>
      <c r="U64" s="33" t="s">
        <v>458</v>
      </c>
      <c r="V64" s="34" t="s">
        <v>466</v>
      </c>
      <c r="W64" s="34"/>
      <c r="X64" s="34" t="s">
        <v>467</v>
      </c>
      <c r="Y64" s="35" t="s">
        <v>468</v>
      </c>
      <c r="Z64" s="34"/>
      <c r="AA64" s="34"/>
    </row>
    <row r="65" spans="1:27" ht="36.75" customHeight="1">
      <c r="A65" s="9">
        <f t="shared" si="0"/>
        <v>62</v>
      </c>
      <c r="B65" s="25">
        <v>43187</v>
      </c>
      <c r="C65" s="73" t="s">
        <v>1672</v>
      </c>
      <c r="D65" s="74" t="s">
        <v>667</v>
      </c>
      <c r="E65" s="75" t="s">
        <v>668</v>
      </c>
      <c r="F65" s="76" t="s">
        <v>669</v>
      </c>
      <c r="G65" s="76" t="s">
        <v>670</v>
      </c>
      <c r="H65" s="76" t="s">
        <v>671</v>
      </c>
      <c r="I65" s="77" t="s">
        <v>672</v>
      </c>
      <c r="J65" s="77" t="s">
        <v>673</v>
      </c>
      <c r="K65" s="78">
        <v>39421</v>
      </c>
      <c r="L65" s="76" t="s">
        <v>674</v>
      </c>
      <c r="M65" s="76">
        <v>30000000000</v>
      </c>
      <c r="N65" s="76">
        <v>14000000000</v>
      </c>
      <c r="O65" s="30" t="s">
        <v>675</v>
      </c>
      <c r="P65" s="79" t="s">
        <v>676</v>
      </c>
      <c r="Q65" s="79" t="s">
        <v>677</v>
      </c>
      <c r="R65" s="79" t="s">
        <v>678</v>
      </c>
      <c r="S65" s="79" t="s">
        <v>679</v>
      </c>
      <c r="T65" s="79" t="s">
        <v>680</v>
      </c>
      <c r="U65" s="79" t="s">
        <v>681</v>
      </c>
      <c r="V65" s="34" t="s">
        <v>682</v>
      </c>
      <c r="W65" s="34"/>
      <c r="X65" s="34" t="s">
        <v>683</v>
      </c>
      <c r="Y65" s="80" t="s">
        <v>684</v>
      </c>
      <c r="Z65" s="34"/>
      <c r="AA65" s="38" t="s">
        <v>685</v>
      </c>
    </row>
    <row r="66" spans="1:27" ht="36.75" customHeight="1">
      <c r="A66" s="9">
        <f t="shared" si="0"/>
        <v>63</v>
      </c>
      <c r="B66" s="25">
        <v>43187</v>
      </c>
      <c r="C66" s="73" t="s">
        <v>1673</v>
      </c>
      <c r="D66" s="74" t="s">
        <v>686</v>
      </c>
      <c r="E66" s="75" t="s">
        <v>687</v>
      </c>
      <c r="F66" s="30" t="s">
        <v>688</v>
      </c>
      <c r="G66" s="76" t="s">
        <v>689</v>
      </c>
      <c r="H66" s="76" t="s">
        <v>691</v>
      </c>
      <c r="I66" s="76" t="s">
        <v>692</v>
      </c>
      <c r="J66" s="76" t="s">
        <v>693</v>
      </c>
      <c r="K66" s="81">
        <v>39181</v>
      </c>
      <c r="L66" s="76" t="s">
        <v>694</v>
      </c>
      <c r="M66" s="76">
        <v>20000000000</v>
      </c>
      <c r="N66" s="76">
        <v>5402500502</v>
      </c>
      <c r="O66" s="30" t="s">
        <v>695</v>
      </c>
      <c r="P66" s="79" t="s">
        <v>696</v>
      </c>
      <c r="Q66" s="79" t="s">
        <v>598</v>
      </c>
      <c r="R66" s="79" t="s">
        <v>688</v>
      </c>
      <c r="S66" s="79" t="s">
        <v>697</v>
      </c>
      <c r="T66" s="79" t="s">
        <v>690</v>
      </c>
      <c r="U66" s="79" t="s">
        <v>698</v>
      </c>
      <c r="V66" s="34" t="s">
        <v>699</v>
      </c>
      <c r="W66" s="34"/>
      <c r="X66" s="34" t="s">
        <v>625</v>
      </c>
      <c r="Y66" s="80" t="s">
        <v>700</v>
      </c>
      <c r="Z66" s="34"/>
      <c r="AA66" s="38" t="s">
        <v>701</v>
      </c>
    </row>
    <row r="67" spans="1:27" ht="36.75" customHeight="1">
      <c r="A67" s="9">
        <f t="shared" si="0"/>
        <v>64</v>
      </c>
      <c r="B67" s="82">
        <v>43187</v>
      </c>
      <c r="C67" s="84" t="s">
        <v>1674</v>
      </c>
      <c r="D67" s="85" t="s">
        <v>702</v>
      </c>
      <c r="E67" s="86" t="s">
        <v>703</v>
      </c>
      <c r="F67" s="87" t="s">
        <v>704</v>
      </c>
      <c r="G67" s="88" t="s">
        <v>705</v>
      </c>
      <c r="H67" s="88" t="s">
        <v>706</v>
      </c>
      <c r="I67" s="88" t="s">
        <v>707</v>
      </c>
      <c r="J67" s="89" t="s">
        <v>708</v>
      </c>
      <c r="K67" s="90">
        <v>39441</v>
      </c>
      <c r="L67" s="88" t="s">
        <v>709</v>
      </c>
      <c r="M67" s="88">
        <v>5000000000</v>
      </c>
      <c r="N67" s="88">
        <v>8344484848</v>
      </c>
      <c r="O67" s="88" t="s">
        <v>710</v>
      </c>
      <c r="P67" s="91" t="s">
        <v>711</v>
      </c>
      <c r="Q67" s="91" t="s">
        <v>900</v>
      </c>
      <c r="R67" s="91" t="s">
        <v>712</v>
      </c>
      <c r="S67" s="91" t="s">
        <v>713</v>
      </c>
      <c r="T67" s="91"/>
      <c r="U67" s="91" t="s">
        <v>714</v>
      </c>
      <c r="V67" s="92" t="s">
        <v>715</v>
      </c>
      <c r="W67" s="92"/>
      <c r="X67" s="92" t="s">
        <v>716</v>
      </c>
      <c r="Y67" s="93" t="s">
        <v>717</v>
      </c>
      <c r="Z67" s="92"/>
      <c r="AA67" s="92" t="s">
        <v>718</v>
      </c>
    </row>
    <row r="68" spans="1:27" s="3" customFormat="1" ht="36.75" customHeight="1">
      <c r="A68" s="9">
        <f t="shared" si="0"/>
        <v>65</v>
      </c>
      <c r="B68" s="25">
        <v>43187</v>
      </c>
      <c r="C68" s="27" t="s">
        <v>1675</v>
      </c>
      <c r="D68" s="28" t="s">
        <v>611</v>
      </c>
      <c r="E68" s="29" t="s">
        <v>3776</v>
      </c>
      <c r="F68" s="30" t="s">
        <v>3777</v>
      </c>
      <c r="G68" s="30" t="s">
        <v>621</v>
      </c>
      <c r="H68" s="30" t="s">
        <v>622</v>
      </c>
      <c r="I68" s="30" t="s">
        <v>612</v>
      </c>
      <c r="J68" s="30" t="s">
        <v>613</v>
      </c>
      <c r="K68" s="32">
        <v>39043</v>
      </c>
      <c r="L68" s="30" t="s">
        <v>614</v>
      </c>
      <c r="M68" s="30" t="s">
        <v>615</v>
      </c>
      <c r="N68" s="30" t="s">
        <v>616</v>
      </c>
      <c r="O68" s="30" t="s">
        <v>617</v>
      </c>
      <c r="P68" s="33" t="s">
        <v>618</v>
      </c>
      <c r="Q68" s="33" t="s">
        <v>619</v>
      </c>
      <c r="R68" s="33" t="s">
        <v>620</v>
      </c>
      <c r="S68" s="33" t="s">
        <v>621</v>
      </c>
      <c r="T68" s="33" t="s">
        <v>622</v>
      </c>
      <c r="U68" s="33" t="s">
        <v>623</v>
      </c>
      <c r="V68" s="34" t="s">
        <v>624</v>
      </c>
      <c r="W68" s="34"/>
      <c r="X68" s="34" t="s">
        <v>625</v>
      </c>
      <c r="Y68" s="35"/>
      <c r="Z68" s="34"/>
      <c r="AA68" s="34" t="s">
        <v>626</v>
      </c>
    </row>
    <row r="69" spans="1:27" s="3" customFormat="1" ht="36.75" customHeight="1">
      <c r="A69" s="9">
        <f t="shared" si="0"/>
        <v>66</v>
      </c>
      <c r="B69" s="25">
        <v>43189</v>
      </c>
      <c r="C69" s="27" t="s">
        <v>4064</v>
      </c>
      <c r="D69" s="29" t="s">
        <v>4063</v>
      </c>
      <c r="E69" s="29" t="s">
        <v>4050</v>
      </c>
      <c r="F69" s="29" t="s">
        <v>4051</v>
      </c>
      <c r="G69" s="29" t="s">
        <v>751</v>
      </c>
      <c r="H69" s="29" t="s">
        <v>4052</v>
      </c>
      <c r="I69" s="29" t="s">
        <v>4053</v>
      </c>
      <c r="J69" s="29" t="s">
        <v>4054</v>
      </c>
      <c r="K69" s="94">
        <v>42286</v>
      </c>
      <c r="L69" s="29" t="s">
        <v>752</v>
      </c>
      <c r="M69" s="29" t="s">
        <v>2464</v>
      </c>
      <c r="N69" s="29" t="s">
        <v>4055</v>
      </c>
      <c r="O69" s="29" t="s">
        <v>4056</v>
      </c>
      <c r="P69" s="33" t="s">
        <v>4050</v>
      </c>
      <c r="Q69" s="33" t="s">
        <v>840</v>
      </c>
      <c r="R69" s="33" t="s">
        <v>4057</v>
      </c>
      <c r="S69" s="33" t="s">
        <v>4058</v>
      </c>
      <c r="T69" s="33"/>
      <c r="U69" s="33" t="s">
        <v>4059</v>
      </c>
      <c r="V69" s="34" t="s">
        <v>4060</v>
      </c>
      <c r="W69" s="34" t="s">
        <v>4060</v>
      </c>
      <c r="X69" s="34" t="s">
        <v>4061</v>
      </c>
      <c r="Y69" s="34" t="s">
        <v>4062</v>
      </c>
      <c r="Z69" s="34"/>
      <c r="AA69" s="34"/>
    </row>
    <row r="70" spans="1:27" ht="28.5" customHeight="1">
      <c r="A70" s="9">
        <f aca="true" t="shared" si="1" ref="A70:A133">A69+1</f>
        <v>67</v>
      </c>
      <c r="B70" s="25">
        <v>43189</v>
      </c>
      <c r="C70" s="27" t="s">
        <v>1676</v>
      </c>
      <c r="D70" s="28" t="s">
        <v>159</v>
      </c>
      <c r="E70" s="75" t="s">
        <v>160</v>
      </c>
      <c r="F70" s="76" t="s">
        <v>161</v>
      </c>
      <c r="G70" s="95" t="s">
        <v>162</v>
      </c>
      <c r="H70" s="95" t="s">
        <v>163</v>
      </c>
      <c r="I70" s="76" t="s">
        <v>164</v>
      </c>
      <c r="J70" s="96" t="s">
        <v>165</v>
      </c>
      <c r="K70" s="81">
        <v>34453</v>
      </c>
      <c r="L70" s="76" t="s">
        <v>166</v>
      </c>
      <c r="M70" s="76">
        <v>20000000000</v>
      </c>
      <c r="N70" s="76">
        <v>13514498029</v>
      </c>
      <c r="O70" s="76">
        <v>49</v>
      </c>
      <c r="P70" s="79" t="s">
        <v>167</v>
      </c>
      <c r="Q70" s="79" t="s">
        <v>988</v>
      </c>
      <c r="R70" s="97" t="s">
        <v>161</v>
      </c>
      <c r="S70" s="98" t="s">
        <v>168</v>
      </c>
      <c r="T70" s="98" t="s">
        <v>163</v>
      </c>
      <c r="U70" s="79" t="s">
        <v>169</v>
      </c>
      <c r="V70" s="34" t="s">
        <v>170</v>
      </c>
      <c r="W70" s="34" t="s">
        <v>171</v>
      </c>
      <c r="X70" s="34" t="s">
        <v>172</v>
      </c>
      <c r="Y70" s="99" t="s">
        <v>173</v>
      </c>
      <c r="Z70" s="38"/>
      <c r="AA70" s="38" t="s">
        <v>174</v>
      </c>
    </row>
    <row r="71" spans="1:27" ht="23.25" customHeight="1">
      <c r="A71" s="9">
        <f t="shared" si="1"/>
        <v>68</v>
      </c>
      <c r="B71" s="25">
        <v>43189</v>
      </c>
      <c r="C71" s="73" t="s">
        <v>1677</v>
      </c>
      <c r="D71" s="74" t="s">
        <v>104</v>
      </c>
      <c r="E71" s="75" t="s">
        <v>105</v>
      </c>
      <c r="F71" s="76" t="s">
        <v>106</v>
      </c>
      <c r="G71" s="95" t="s">
        <v>107</v>
      </c>
      <c r="H71" s="95" t="s">
        <v>108</v>
      </c>
      <c r="I71" s="76" t="s">
        <v>109</v>
      </c>
      <c r="J71" s="76" t="s">
        <v>1116</v>
      </c>
      <c r="K71" s="81">
        <v>42861</v>
      </c>
      <c r="L71" s="76" t="s">
        <v>110</v>
      </c>
      <c r="M71" s="76">
        <v>5000000000</v>
      </c>
      <c r="N71" s="76" t="s">
        <v>111</v>
      </c>
      <c r="O71" s="76" t="s">
        <v>112</v>
      </c>
      <c r="P71" s="79" t="s">
        <v>105</v>
      </c>
      <c r="Q71" s="79" t="s">
        <v>860</v>
      </c>
      <c r="R71" s="97" t="s">
        <v>106</v>
      </c>
      <c r="S71" s="98" t="s">
        <v>113</v>
      </c>
      <c r="T71" s="98" t="s">
        <v>108</v>
      </c>
      <c r="U71" s="79" t="s">
        <v>114</v>
      </c>
      <c r="V71" s="38" t="s">
        <v>1116</v>
      </c>
      <c r="W71" s="38" t="s">
        <v>1116</v>
      </c>
      <c r="X71" s="38" t="s">
        <v>1116</v>
      </c>
      <c r="Y71" s="80" t="s">
        <v>1116</v>
      </c>
      <c r="Z71" s="38" t="s">
        <v>1116</v>
      </c>
      <c r="AA71" s="38" t="s">
        <v>1116</v>
      </c>
    </row>
    <row r="72" spans="1:27" ht="30.75" customHeight="1">
      <c r="A72" s="9">
        <f t="shared" si="1"/>
        <v>69</v>
      </c>
      <c r="B72" s="25">
        <v>43189</v>
      </c>
      <c r="C72" s="73" t="s">
        <v>297</v>
      </c>
      <c r="D72" s="100" t="s">
        <v>1618</v>
      </c>
      <c r="E72" s="75" t="s">
        <v>1617</v>
      </c>
      <c r="F72" s="101" t="s">
        <v>1600</v>
      </c>
      <c r="G72" s="102" t="s">
        <v>1601</v>
      </c>
      <c r="H72" s="102" t="s">
        <v>1602</v>
      </c>
      <c r="I72" s="103" t="s">
        <v>1603</v>
      </c>
      <c r="J72" s="104" t="s">
        <v>1604</v>
      </c>
      <c r="K72" s="105">
        <v>39429</v>
      </c>
      <c r="L72" s="103" t="s">
        <v>1605</v>
      </c>
      <c r="M72" s="103" t="s">
        <v>1606</v>
      </c>
      <c r="N72" s="103" t="s">
        <v>1607</v>
      </c>
      <c r="O72" s="103" t="s">
        <v>1608</v>
      </c>
      <c r="P72" s="106" t="s">
        <v>1609</v>
      </c>
      <c r="Q72" s="106" t="s">
        <v>860</v>
      </c>
      <c r="R72" s="106" t="s">
        <v>1600</v>
      </c>
      <c r="S72" s="107" t="s">
        <v>1601</v>
      </c>
      <c r="T72" s="107" t="s">
        <v>1602</v>
      </c>
      <c r="U72" s="108" t="s">
        <v>1610</v>
      </c>
      <c r="V72" s="109" t="s">
        <v>1611</v>
      </c>
      <c r="W72" s="109" t="s">
        <v>1612</v>
      </c>
      <c r="X72" s="110" t="s">
        <v>1613</v>
      </c>
      <c r="Y72" s="111" t="s">
        <v>1614</v>
      </c>
      <c r="Z72" s="112" t="s">
        <v>1615</v>
      </c>
      <c r="AA72" s="109" t="s">
        <v>1616</v>
      </c>
    </row>
    <row r="73" spans="1:27" ht="30.75" customHeight="1">
      <c r="A73" s="9">
        <f t="shared" si="1"/>
        <v>70</v>
      </c>
      <c r="B73" s="25">
        <v>43189</v>
      </c>
      <c r="C73" s="73" t="s">
        <v>258</v>
      </c>
      <c r="D73" s="28" t="s">
        <v>1679</v>
      </c>
      <c r="E73" s="29" t="s">
        <v>1711</v>
      </c>
      <c r="F73" s="113" t="s">
        <v>1712</v>
      </c>
      <c r="G73" s="113" t="s">
        <v>1713</v>
      </c>
      <c r="H73" s="113" t="s">
        <v>1714</v>
      </c>
      <c r="I73" s="113" t="s">
        <v>1715</v>
      </c>
      <c r="J73" s="36" t="s">
        <v>1716</v>
      </c>
      <c r="K73" s="114">
        <v>36319</v>
      </c>
      <c r="L73" s="113" t="s">
        <v>1717</v>
      </c>
      <c r="M73" s="113" t="s">
        <v>1718</v>
      </c>
      <c r="N73" s="113" t="s">
        <v>1793</v>
      </c>
      <c r="O73" s="113" t="s">
        <v>1719</v>
      </c>
      <c r="P73" s="115" t="s">
        <v>1720</v>
      </c>
      <c r="Q73" s="115" t="s">
        <v>900</v>
      </c>
      <c r="R73" s="116" t="s">
        <v>1721</v>
      </c>
      <c r="S73" s="108" t="s">
        <v>1722</v>
      </c>
      <c r="T73" s="115"/>
      <c r="U73" s="115" t="s">
        <v>1723</v>
      </c>
      <c r="V73" s="109" t="s">
        <v>1724</v>
      </c>
      <c r="W73" s="110"/>
      <c r="X73" s="110" t="s">
        <v>1725</v>
      </c>
      <c r="Y73" s="117" t="s">
        <v>1726</v>
      </c>
      <c r="Z73" s="110"/>
      <c r="AA73" s="110" t="s">
        <v>1727</v>
      </c>
    </row>
    <row r="74" spans="1:27" ht="30.75" customHeight="1">
      <c r="A74" s="9">
        <f t="shared" si="1"/>
        <v>71</v>
      </c>
      <c r="B74" s="25">
        <v>43189</v>
      </c>
      <c r="C74" s="119" t="s">
        <v>1678</v>
      </c>
      <c r="D74" s="74" t="s">
        <v>2833</v>
      </c>
      <c r="E74" s="120" t="s">
        <v>2897</v>
      </c>
      <c r="F74" s="121" t="s">
        <v>176</v>
      </c>
      <c r="G74" s="122" t="s">
        <v>177</v>
      </c>
      <c r="H74" s="122" t="s">
        <v>177</v>
      </c>
      <c r="I74" s="122" t="s">
        <v>178</v>
      </c>
      <c r="J74" s="123" t="s">
        <v>179</v>
      </c>
      <c r="K74" s="124">
        <v>42096</v>
      </c>
      <c r="L74" s="122" t="s">
        <v>180</v>
      </c>
      <c r="M74" s="122" t="s">
        <v>1071</v>
      </c>
      <c r="N74" s="122" t="s">
        <v>181</v>
      </c>
      <c r="O74" s="122" t="s">
        <v>738</v>
      </c>
      <c r="P74" s="125" t="s">
        <v>182</v>
      </c>
      <c r="Q74" s="125" t="s">
        <v>840</v>
      </c>
      <c r="R74" s="126" t="s">
        <v>183</v>
      </c>
      <c r="S74" s="79" t="s">
        <v>184</v>
      </c>
      <c r="T74" s="79"/>
      <c r="U74" s="79" t="s">
        <v>185</v>
      </c>
      <c r="V74" s="34" t="s">
        <v>3072</v>
      </c>
      <c r="W74" s="38"/>
      <c r="X74" s="34" t="s">
        <v>186</v>
      </c>
      <c r="Y74" s="80" t="s">
        <v>187</v>
      </c>
      <c r="Z74" s="38"/>
      <c r="AA74" s="38" t="s">
        <v>188</v>
      </c>
    </row>
    <row r="75" spans="1:27" ht="30.75" customHeight="1">
      <c r="A75" s="9">
        <f t="shared" si="1"/>
        <v>72</v>
      </c>
      <c r="B75" s="25">
        <v>43189</v>
      </c>
      <c r="C75" s="27" t="s">
        <v>1680</v>
      </c>
      <c r="D75" s="28" t="s">
        <v>192</v>
      </c>
      <c r="E75" s="75" t="s">
        <v>193</v>
      </c>
      <c r="F75" s="76" t="s">
        <v>194</v>
      </c>
      <c r="G75" s="95" t="s">
        <v>195</v>
      </c>
      <c r="H75" s="95" t="s">
        <v>196</v>
      </c>
      <c r="I75" s="76" t="s">
        <v>197</v>
      </c>
      <c r="J75" s="96" t="s">
        <v>198</v>
      </c>
      <c r="K75" s="81">
        <v>41838</v>
      </c>
      <c r="L75" s="76" t="s">
        <v>199</v>
      </c>
      <c r="M75" s="76">
        <v>10000000000</v>
      </c>
      <c r="N75" s="76" t="s">
        <v>1557</v>
      </c>
      <c r="O75" s="76" t="s">
        <v>200</v>
      </c>
      <c r="P75" s="79" t="s">
        <v>201</v>
      </c>
      <c r="Q75" s="79" t="s">
        <v>860</v>
      </c>
      <c r="R75" s="97" t="s">
        <v>202</v>
      </c>
      <c r="S75" s="98" t="s">
        <v>195</v>
      </c>
      <c r="T75" s="98" t="s">
        <v>196</v>
      </c>
      <c r="U75" s="79" t="s">
        <v>203</v>
      </c>
      <c r="V75" s="38" t="s">
        <v>204</v>
      </c>
      <c r="W75" s="38"/>
      <c r="X75" s="38" t="s">
        <v>205</v>
      </c>
      <c r="Y75" s="35" t="s">
        <v>206</v>
      </c>
      <c r="Z75" s="38"/>
      <c r="AA75" s="38" t="s">
        <v>207</v>
      </c>
    </row>
    <row r="76" spans="1:27" ht="30.75" customHeight="1">
      <c r="A76" s="9">
        <f t="shared" si="1"/>
        <v>73</v>
      </c>
      <c r="B76" s="25">
        <v>43189</v>
      </c>
      <c r="C76" s="73" t="s">
        <v>1681</v>
      </c>
      <c r="D76" s="74" t="s">
        <v>211</v>
      </c>
      <c r="E76" s="75" t="s">
        <v>212</v>
      </c>
      <c r="F76" s="76" t="s">
        <v>213</v>
      </c>
      <c r="G76" s="95" t="s">
        <v>214</v>
      </c>
      <c r="H76" s="95" t="s">
        <v>214</v>
      </c>
      <c r="I76" s="76" t="s">
        <v>215</v>
      </c>
      <c r="J76" s="96" t="s">
        <v>216</v>
      </c>
      <c r="K76" s="81">
        <v>41535</v>
      </c>
      <c r="L76" s="76" t="s">
        <v>217</v>
      </c>
      <c r="M76" s="76">
        <v>5000000000</v>
      </c>
      <c r="N76" s="76">
        <v>10505084941</v>
      </c>
      <c r="O76" s="76" t="s">
        <v>218</v>
      </c>
      <c r="P76" s="79" t="s">
        <v>212</v>
      </c>
      <c r="Q76" s="79" t="s">
        <v>840</v>
      </c>
      <c r="R76" s="97" t="s">
        <v>213</v>
      </c>
      <c r="S76" s="98" t="s">
        <v>214</v>
      </c>
      <c r="T76" s="98" t="s">
        <v>214</v>
      </c>
      <c r="U76" s="79" t="s">
        <v>215</v>
      </c>
      <c r="V76" s="38" t="s">
        <v>219</v>
      </c>
      <c r="W76" s="38"/>
      <c r="X76" s="38" t="s">
        <v>220</v>
      </c>
      <c r="Y76" s="99" t="s">
        <v>221</v>
      </c>
      <c r="Z76" s="38"/>
      <c r="AA76" s="38" t="s">
        <v>222</v>
      </c>
    </row>
    <row r="77" spans="1:27" ht="40.5" customHeight="1">
      <c r="A77" s="9">
        <f t="shared" si="1"/>
        <v>74</v>
      </c>
      <c r="B77" s="25">
        <v>43189</v>
      </c>
      <c r="C77" s="27" t="s">
        <v>115</v>
      </c>
      <c r="D77" s="74" t="s">
        <v>115</v>
      </c>
      <c r="E77" s="75" t="s">
        <v>116</v>
      </c>
      <c r="F77" s="76" t="s">
        <v>6095</v>
      </c>
      <c r="G77" s="95" t="s">
        <v>117</v>
      </c>
      <c r="H77" s="95" t="s">
        <v>117</v>
      </c>
      <c r="I77" s="76" t="s">
        <v>118</v>
      </c>
      <c r="J77" s="96" t="s">
        <v>119</v>
      </c>
      <c r="K77" s="81">
        <v>41199</v>
      </c>
      <c r="L77" s="76" t="s">
        <v>120</v>
      </c>
      <c r="M77" s="76" t="s">
        <v>121</v>
      </c>
      <c r="N77" s="76">
        <v>463181819</v>
      </c>
      <c r="O77" s="76" t="s">
        <v>122</v>
      </c>
      <c r="P77" s="79" t="s">
        <v>116</v>
      </c>
      <c r="Q77" s="79" t="s">
        <v>123</v>
      </c>
      <c r="R77" s="97" t="s">
        <v>124</v>
      </c>
      <c r="S77" s="98" t="s">
        <v>6096</v>
      </c>
      <c r="T77" s="79"/>
      <c r="U77" s="127" t="s">
        <v>6097</v>
      </c>
      <c r="V77" s="38" t="s">
        <v>6098</v>
      </c>
      <c r="W77" s="38"/>
      <c r="X77" s="38" t="s">
        <v>6099</v>
      </c>
      <c r="Y77" s="80" t="s">
        <v>6100</v>
      </c>
      <c r="Z77" s="38"/>
      <c r="AA77" s="128" t="s">
        <v>6101</v>
      </c>
    </row>
    <row r="78" spans="1:27" ht="30.75" customHeight="1">
      <c r="A78" s="9">
        <f t="shared" si="1"/>
        <v>75</v>
      </c>
      <c r="B78" s="25">
        <v>43189</v>
      </c>
      <c r="C78" s="73" t="s">
        <v>1682</v>
      </c>
      <c r="D78" s="74" t="s">
        <v>753</v>
      </c>
      <c r="E78" s="75" t="s">
        <v>754</v>
      </c>
      <c r="F78" s="76" t="s">
        <v>755</v>
      </c>
      <c r="G78" s="95" t="s">
        <v>756</v>
      </c>
      <c r="H78" s="95" t="s">
        <v>757</v>
      </c>
      <c r="I78" s="76" t="s">
        <v>758</v>
      </c>
      <c r="J78" s="96" t="s">
        <v>759</v>
      </c>
      <c r="K78" s="81">
        <v>42201</v>
      </c>
      <c r="L78" s="76" t="s">
        <v>760</v>
      </c>
      <c r="M78" s="76">
        <v>12000000000</v>
      </c>
      <c r="N78" s="76">
        <v>705000000</v>
      </c>
      <c r="O78" s="76" t="s">
        <v>310</v>
      </c>
      <c r="P78" s="79" t="s">
        <v>761</v>
      </c>
      <c r="Q78" s="79" t="s">
        <v>762</v>
      </c>
      <c r="R78" s="97" t="s">
        <v>755</v>
      </c>
      <c r="S78" s="98" t="s">
        <v>763</v>
      </c>
      <c r="T78" s="79"/>
      <c r="U78" s="79" t="s">
        <v>764</v>
      </c>
      <c r="V78" s="38" t="s">
        <v>765</v>
      </c>
      <c r="W78" s="38"/>
      <c r="X78" s="34" t="s">
        <v>766</v>
      </c>
      <c r="Y78" s="99" t="s">
        <v>767</v>
      </c>
      <c r="Z78" s="38"/>
      <c r="AA78" s="38"/>
    </row>
    <row r="79" spans="1:27" ht="23.25" customHeight="1">
      <c r="A79" s="9">
        <f t="shared" si="1"/>
        <v>76</v>
      </c>
      <c r="B79" s="26">
        <v>43189</v>
      </c>
      <c r="C79" s="27" t="s">
        <v>1684</v>
      </c>
      <c r="D79" s="28" t="s">
        <v>1683</v>
      </c>
      <c r="E79" s="29" t="s">
        <v>259</v>
      </c>
      <c r="F79" s="30" t="s">
        <v>260</v>
      </c>
      <c r="G79" s="30" t="s">
        <v>261</v>
      </c>
      <c r="H79" s="30" t="s">
        <v>262</v>
      </c>
      <c r="I79" s="30" t="s">
        <v>263</v>
      </c>
      <c r="J79" s="31" t="s">
        <v>264</v>
      </c>
      <c r="K79" s="32">
        <v>34218</v>
      </c>
      <c r="L79" s="30" t="s">
        <v>265</v>
      </c>
      <c r="M79" s="30">
        <v>97299300000</v>
      </c>
      <c r="N79" s="30">
        <v>19686481082</v>
      </c>
      <c r="O79" s="30" t="s">
        <v>311</v>
      </c>
      <c r="P79" s="33" t="s">
        <v>266</v>
      </c>
      <c r="Q79" s="33" t="s">
        <v>267</v>
      </c>
      <c r="R79" s="33" t="s">
        <v>260</v>
      </c>
      <c r="S79" s="33" t="s">
        <v>268</v>
      </c>
      <c r="T79" s="33" t="s">
        <v>262</v>
      </c>
      <c r="U79" s="33" t="s">
        <v>269</v>
      </c>
      <c r="V79" s="34" t="s">
        <v>270</v>
      </c>
      <c r="W79" s="34"/>
      <c r="X79" s="34" t="s">
        <v>271</v>
      </c>
      <c r="Y79" s="35" t="s">
        <v>304</v>
      </c>
      <c r="Z79" s="34" t="s">
        <v>305</v>
      </c>
      <c r="AA79" s="34" t="s">
        <v>272</v>
      </c>
    </row>
    <row r="80" spans="1:27" ht="23.25" customHeight="1">
      <c r="A80" s="9">
        <f t="shared" si="1"/>
        <v>77</v>
      </c>
      <c r="B80" s="26">
        <v>43189</v>
      </c>
      <c r="C80" s="73" t="s">
        <v>1685</v>
      </c>
      <c r="D80" s="74" t="s">
        <v>125</v>
      </c>
      <c r="E80" s="75" t="s">
        <v>126</v>
      </c>
      <c r="F80" s="76" t="s">
        <v>127</v>
      </c>
      <c r="G80" s="95" t="s">
        <v>128</v>
      </c>
      <c r="H80" s="95" t="s">
        <v>129</v>
      </c>
      <c r="I80" s="76" t="s">
        <v>130</v>
      </c>
      <c r="J80" s="96" t="s">
        <v>131</v>
      </c>
      <c r="K80" s="81">
        <v>40436</v>
      </c>
      <c r="L80" s="76" t="s">
        <v>132</v>
      </c>
      <c r="M80" s="76" t="s">
        <v>133</v>
      </c>
      <c r="N80" s="76" t="s">
        <v>134</v>
      </c>
      <c r="O80" s="76" t="s">
        <v>135</v>
      </c>
      <c r="P80" s="79" t="s">
        <v>126</v>
      </c>
      <c r="Q80" s="79" t="s">
        <v>840</v>
      </c>
      <c r="R80" s="79" t="s">
        <v>136</v>
      </c>
      <c r="S80" s="98" t="s">
        <v>137</v>
      </c>
      <c r="T80" s="98" t="s">
        <v>129</v>
      </c>
      <c r="U80" s="79" t="s">
        <v>138</v>
      </c>
      <c r="V80" s="38" t="s">
        <v>139</v>
      </c>
      <c r="W80" s="38"/>
      <c r="X80" s="38" t="s">
        <v>140</v>
      </c>
      <c r="Y80" s="99" t="s">
        <v>141</v>
      </c>
      <c r="Z80" s="38"/>
      <c r="AA80" s="38" t="s">
        <v>142</v>
      </c>
    </row>
    <row r="81" spans="1:27" ht="23.25" customHeight="1">
      <c r="A81" s="9">
        <f t="shared" si="1"/>
        <v>78</v>
      </c>
      <c r="B81" s="26">
        <v>43189</v>
      </c>
      <c r="C81" s="73" t="s">
        <v>5298</v>
      </c>
      <c r="D81" s="28" t="s">
        <v>5287</v>
      </c>
      <c r="E81" s="28" t="s">
        <v>5288</v>
      </c>
      <c r="F81" s="28" t="s">
        <v>5289</v>
      </c>
      <c r="G81" s="28" t="s">
        <v>5299</v>
      </c>
      <c r="H81" s="28"/>
      <c r="I81" s="28" t="s">
        <v>98</v>
      </c>
      <c r="J81" s="28" t="s">
        <v>5290</v>
      </c>
      <c r="K81" s="50">
        <v>42321</v>
      </c>
      <c r="L81" s="28" t="s">
        <v>5291</v>
      </c>
      <c r="M81" s="28" t="s">
        <v>2108</v>
      </c>
      <c r="N81" s="28" t="s">
        <v>5292</v>
      </c>
      <c r="O81" s="28">
        <v>19</v>
      </c>
      <c r="P81" s="33" t="s">
        <v>5293</v>
      </c>
      <c r="Q81" s="33" t="s">
        <v>2583</v>
      </c>
      <c r="R81" s="33" t="s">
        <v>5294</v>
      </c>
      <c r="S81" s="129"/>
      <c r="T81" s="33"/>
      <c r="U81" s="33" t="s">
        <v>5295</v>
      </c>
      <c r="V81" s="34" t="s">
        <v>5296</v>
      </c>
      <c r="W81" s="34"/>
      <c r="X81" s="34" t="s">
        <v>5297</v>
      </c>
      <c r="Y81" s="34"/>
      <c r="Z81" s="34"/>
      <c r="AA81" s="34"/>
    </row>
    <row r="82" spans="1:27" ht="23.25" customHeight="1">
      <c r="A82" s="9">
        <f t="shared" si="1"/>
        <v>79</v>
      </c>
      <c r="B82" s="26">
        <v>43189</v>
      </c>
      <c r="C82" s="73" t="s">
        <v>1686</v>
      </c>
      <c r="D82" s="74" t="s">
        <v>143</v>
      </c>
      <c r="E82" s="75" t="s">
        <v>144</v>
      </c>
      <c r="F82" s="76" t="s">
        <v>145</v>
      </c>
      <c r="G82" s="95" t="s">
        <v>146</v>
      </c>
      <c r="H82" s="95" t="s">
        <v>146</v>
      </c>
      <c r="I82" s="76" t="s">
        <v>147</v>
      </c>
      <c r="J82" s="96" t="s">
        <v>148</v>
      </c>
      <c r="K82" s="81">
        <v>40681</v>
      </c>
      <c r="L82" s="76" t="s">
        <v>149</v>
      </c>
      <c r="M82" s="76" t="s">
        <v>1082</v>
      </c>
      <c r="N82" s="76" t="s">
        <v>150</v>
      </c>
      <c r="O82" s="76" t="s">
        <v>151</v>
      </c>
      <c r="P82" s="79" t="s">
        <v>144</v>
      </c>
      <c r="Q82" s="79" t="s">
        <v>152</v>
      </c>
      <c r="R82" s="79" t="s">
        <v>145</v>
      </c>
      <c r="S82" s="98" t="s">
        <v>153</v>
      </c>
      <c r="T82" s="79"/>
      <c r="U82" s="79" t="s">
        <v>154</v>
      </c>
      <c r="V82" s="38" t="s">
        <v>155</v>
      </c>
      <c r="W82" s="38"/>
      <c r="X82" s="38" t="s">
        <v>156</v>
      </c>
      <c r="Y82" s="99" t="s">
        <v>157</v>
      </c>
      <c r="Z82" s="38"/>
      <c r="AA82" s="38" t="s">
        <v>158</v>
      </c>
    </row>
    <row r="83" spans="1:27" ht="33" customHeight="1">
      <c r="A83" s="9">
        <f t="shared" si="1"/>
        <v>80</v>
      </c>
      <c r="B83" s="26">
        <v>43189</v>
      </c>
      <c r="C83" s="27" t="s">
        <v>283</v>
      </c>
      <c r="D83" s="28" t="s">
        <v>283</v>
      </c>
      <c r="E83" s="29" t="s">
        <v>284</v>
      </c>
      <c r="F83" s="30" t="s">
        <v>285</v>
      </c>
      <c r="G83" s="30" t="s">
        <v>286</v>
      </c>
      <c r="H83" s="30" t="s">
        <v>287</v>
      </c>
      <c r="I83" s="30" t="s">
        <v>288</v>
      </c>
      <c r="J83" s="31" t="s">
        <v>289</v>
      </c>
      <c r="K83" s="32">
        <v>41400</v>
      </c>
      <c r="L83" s="30" t="s">
        <v>290</v>
      </c>
      <c r="M83" s="30">
        <v>5000000000</v>
      </c>
      <c r="N83" s="30" t="s">
        <v>1558</v>
      </c>
      <c r="O83" s="30">
        <v>34</v>
      </c>
      <c r="P83" s="33" t="s">
        <v>291</v>
      </c>
      <c r="Q83" s="33" t="s">
        <v>955</v>
      </c>
      <c r="R83" s="33" t="s">
        <v>285</v>
      </c>
      <c r="S83" s="33">
        <v>989368118</v>
      </c>
      <c r="T83" s="33" t="s">
        <v>287</v>
      </c>
      <c r="U83" s="33" t="s">
        <v>292</v>
      </c>
      <c r="V83" s="34" t="s">
        <v>293</v>
      </c>
      <c r="W83" s="34"/>
      <c r="X83" s="34" t="s">
        <v>293</v>
      </c>
      <c r="Y83" s="35" t="s">
        <v>294</v>
      </c>
      <c r="Z83" s="34" t="s">
        <v>295</v>
      </c>
      <c r="AA83" s="34" t="s">
        <v>296</v>
      </c>
    </row>
    <row r="84" spans="1:27" s="3" customFormat="1" ht="31.5" customHeight="1">
      <c r="A84" s="9">
        <f t="shared" si="1"/>
        <v>81</v>
      </c>
      <c r="B84" s="26">
        <v>43189</v>
      </c>
      <c r="C84" s="432" t="s">
        <v>1687</v>
      </c>
      <c r="D84" s="85" t="s">
        <v>273</v>
      </c>
      <c r="E84" s="130" t="s">
        <v>274</v>
      </c>
      <c r="F84" s="87" t="s">
        <v>275</v>
      </c>
      <c r="G84" s="2" t="s">
        <v>6391</v>
      </c>
      <c r="H84" s="30" t="s">
        <v>276</v>
      </c>
      <c r="I84" s="30" t="s">
        <v>277</v>
      </c>
      <c r="J84" s="31" t="s">
        <v>278</v>
      </c>
      <c r="K84" s="32" t="s">
        <v>279</v>
      </c>
      <c r="L84" s="30" t="s">
        <v>280</v>
      </c>
      <c r="M84" s="30" t="s">
        <v>281</v>
      </c>
      <c r="N84" s="30" t="s">
        <v>111</v>
      </c>
      <c r="O84" s="30" t="s">
        <v>312</v>
      </c>
      <c r="P84" s="33" t="s">
        <v>282</v>
      </c>
      <c r="Q84" s="33" t="s">
        <v>955</v>
      </c>
      <c r="R84" s="40" t="s">
        <v>275</v>
      </c>
      <c r="S84" s="33" t="s">
        <v>276</v>
      </c>
      <c r="T84" s="33" t="s">
        <v>276</v>
      </c>
      <c r="U84" s="33" t="s">
        <v>277</v>
      </c>
      <c r="V84" s="34" t="s">
        <v>1116</v>
      </c>
      <c r="W84" s="34" t="s">
        <v>1116</v>
      </c>
      <c r="X84" s="34" t="s">
        <v>1116</v>
      </c>
      <c r="Y84" s="35" t="s">
        <v>1116</v>
      </c>
      <c r="Z84" s="34" t="s">
        <v>1116</v>
      </c>
      <c r="AA84" s="34" t="s">
        <v>1116</v>
      </c>
    </row>
    <row r="85" spans="1:27" ht="39.75" customHeight="1">
      <c r="A85" s="9">
        <f t="shared" si="1"/>
        <v>82</v>
      </c>
      <c r="B85" s="26">
        <v>43189</v>
      </c>
      <c r="C85" s="27" t="s">
        <v>85</v>
      </c>
      <c r="D85" s="74" t="s">
        <v>85</v>
      </c>
      <c r="E85" s="75" t="s">
        <v>86</v>
      </c>
      <c r="F85" s="76" t="s">
        <v>87</v>
      </c>
      <c r="G85" s="95" t="s">
        <v>88</v>
      </c>
      <c r="H85" s="95" t="s">
        <v>88</v>
      </c>
      <c r="I85" s="76" t="s">
        <v>89</v>
      </c>
      <c r="J85" s="96" t="s">
        <v>90</v>
      </c>
      <c r="K85" s="81">
        <v>41449</v>
      </c>
      <c r="L85" s="76" t="s">
        <v>91</v>
      </c>
      <c r="M85" s="76">
        <v>8000000000</v>
      </c>
      <c r="N85" s="76" t="s">
        <v>92</v>
      </c>
      <c r="O85" s="76" t="s">
        <v>93</v>
      </c>
      <c r="P85" s="79" t="s">
        <v>86</v>
      </c>
      <c r="Q85" s="79" t="s">
        <v>840</v>
      </c>
      <c r="R85" s="97" t="s">
        <v>87</v>
      </c>
      <c r="S85" s="98" t="s">
        <v>94</v>
      </c>
      <c r="T85" s="79"/>
      <c r="U85" s="79" t="s">
        <v>95</v>
      </c>
      <c r="V85" s="38" t="s">
        <v>1116</v>
      </c>
      <c r="W85" s="38" t="s">
        <v>1116</v>
      </c>
      <c r="X85" s="38" t="s">
        <v>1116</v>
      </c>
      <c r="Y85" s="80" t="s">
        <v>1116</v>
      </c>
      <c r="Z85" s="38"/>
      <c r="AA85" s="38"/>
    </row>
    <row r="86" spans="1:27" ht="23.25" customHeight="1">
      <c r="A86" s="9">
        <f t="shared" si="1"/>
        <v>83</v>
      </c>
      <c r="B86" s="26">
        <v>43189</v>
      </c>
      <c r="C86" s="73" t="s">
        <v>1688</v>
      </c>
      <c r="D86" s="74" t="s">
        <v>227</v>
      </c>
      <c r="E86" s="75" t="s">
        <v>228</v>
      </c>
      <c r="F86" s="76" t="s">
        <v>229</v>
      </c>
      <c r="G86" s="95" t="s">
        <v>230</v>
      </c>
      <c r="H86" s="95" t="s">
        <v>231</v>
      </c>
      <c r="I86" s="76" t="s">
        <v>232</v>
      </c>
      <c r="J86" s="76" t="s">
        <v>233</v>
      </c>
      <c r="K86" s="81">
        <v>39470</v>
      </c>
      <c r="L86" s="76" t="s">
        <v>234</v>
      </c>
      <c r="M86" s="76">
        <v>6000000000</v>
      </c>
      <c r="N86" s="76">
        <v>12346323610</v>
      </c>
      <c r="O86" s="76" t="s">
        <v>235</v>
      </c>
      <c r="P86" s="79" t="s">
        <v>228</v>
      </c>
      <c r="Q86" s="79" t="s">
        <v>840</v>
      </c>
      <c r="R86" s="97" t="s">
        <v>236</v>
      </c>
      <c r="S86" s="98" t="s">
        <v>230</v>
      </c>
      <c r="T86" s="33"/>
      <c r="U86" s="79" t="s">
        <v>232</v>
      </c>
      <c r="V86" s="38" t="s">
        <v>237</v>
      </c>
      <c r="W86" s="34"/>
      <c r="X86" s="38" t="s">
        <v>238</v>
      </c>
      <c r="Y86" s="99" t="s">
        <v>239</v>
      </c>
      <c r="Z86" s="34"/>
      <c r="AA86" s="38" t="s">
        <v>240</v>
      </c>
    </row>
    <row r="87" spans="1:27" ht="39" customHeight="1">
      <c r="A87" s="9">
        <f t="shared" si="1"/>
        <v>84</v>
      </c>
      <c r="B87" s="26">
        <v>43189</v>
      </c>
      <c r="C87" s="27" t="s">
        <v>1689</v>
      </c>
      <c r="D87" s="28" t="s">
        <v>241</v>
      </c>
      <c r="E87" s="75" t="s">
        <v>242</v>
      </c>
      <c r="F87" s="76" t="s">
        <v>243</v>
      </c>
      <c r="G87" s="95" t="s">
        <v>244</v>
      </c>
      <c r="H87" s="95" t="s">
        <v>245</v>
      </c>
      <c r="I87" s="76" t="s">
        <v>246</v>
      </c>
      <c r="J87" s="76" t="s">
        <v>247</v>
      </c>
      <c r="K87" s="81">
        <v>42377</v>
      </c>
      <c r="L87" s="76" t="s">
        <v>248</v>
      </c>
      <c r="M87" s="76">
        <v>5000000000</v>
      </c>
      <c r="N87" s="76">
        <v>901871800</v>
      </c>
      <c r="O87" s="30" t="s">
        <v>249</v>
      </c>
      <c r="P87" s="79" t="s">
        <v>250</v>
      </c>
      <c r="Q87" s="79" t="s">
        <v>100</v>
      </c>
      <c r="R87" s="97" t="s">
        <v>251</v>
      </c>
      <c r="S87" s="98" t="s">
        <v>244</v>
      </c>
      <c r="T87" s="98" t="s">
        <v>245</v>
      </c>
      <c r="U87" s="79" t="s">
        <v>246</v>
      </c>
      <c r="V87" s="38" t="s">
        <v>252</v>
      </c>
      <c r="W87" s="34"/>
      <c r="X87" s="38" t="s">
        <v>253</v>
      </c>
      <c r="Y87" s="99" t="s">
        <v>254</v>
      </c>
      <c r="Z87" s="34"/>
      <c r="AA87" s="38" t="s">
        <v>255</v>
      </c>
    </row>
    <row r="88" spans="1:27" s="132" customFormat="1" ht="26.25" customHeight="1">
      <c r="A88" s="9">
        <f t="shared" si="1"/>
        <v>85</v>
      </c>
      <c r="B88" s="131" t="s">
        <v>3296</v>
      </c>
      <c r="C88" s="27" t="s">
        <v>1690</v>
      </c>
      <c r="D88" s="28" t="s">
        <v>3201</v>
      </c>
      <c r="E88" s="28" t="s">
        <v>3799</v>
      </c>
      <c r="F88" s="28" t="s">
        <v>3204</v>
      </c>
      <c r="G88" s="28" t="s">
        <v>3205</v>
      </c>
      <c r="H88" s="28" t="s">
        <v>3205</v>
      </c>
      <c r="I88" s="28" t="s">
        <v>3206</v>
      </c>
      <c r="J88" s="28" t="s">
        <v>3207</v>
      </c>
      <c r="K88" s="50" t="s">
        <v>3161</v>
      </c>
      <c r="L88" s="28" t="s">
        <v>3208</v>
      </c>
      <c r="M88" s="28">
        <v>6000000000</v>
      </c>
      <c r="N88" s="28">
        <v>0</v>
      </c>
      <c r="O88" s="28" t="s">
        <v>3209</v>
      </c>
      <c r="P88" s="79" t="s">
        <v>3203</v>
      </c>
      <c r="Q88" s="79" t="s">
        <v>1230</v>
      </c>
      <c r="R88" s="79" t="s">
        <v>3210</v>
      </c>
      <c r="S88" s="79" t="s">
        <v>3205</v>
      </c>
      <c r="T88" s="79" t="s">
        <v>3205</v>
      </c>
      <c r="U88" s="79" t="s">
        <v>3206</v>
      </c>
      <c r="V88" s="38" t="s">
        <v>247</v>
      </c>
      <c r="W88" s="38"/>
      <c r="X88" s="38" t="s">
        <v>247</v>
      </c>
      <c r="Y88" s="38" t="s">
        <v>247</v>
      </c>
      <c r="Z88" s="38"/>
      <c r="AA88" s="38" t="s">
        <v>3206</v>
      </c>
    </row>
    <row r="89" spans="1:27" s="133" customFormat="1" ht="26.25" customHeight="1">
      <c r="A89" s="9">
        <f t="shared" si="1"/>
        <v>86</v>
      </c>
      <c r="B89" s="26">
        <v>43200</v>
      </c>
      <c r="C89" s="27" t="s">
        <v>5597</v>
      </c>
      <c r="D89" s="28" t="s">
        <v>5580</v>
      </c>
      <c r="E89" s="28" t="s">
        <v>5581</v>
      </c>
      <c r="F89" s="28" t="s">
        <v>5582</v>
      </c>
      <c r="G89" s="28" t="s">
        <v>5583</v>
      </c>
      <c r="H89" s="28"/>
      <c r="I89" s="28" t="s">
        <v>5584</v>
      </c>
      <c r="J89" s="28" t="s">
        <v>5585</v>
      </c>
      <c r="K89" s="50">
        <v>42243</v>
      </c>
      <c r="L89" s="28" t="s">
        <v>1342</v>
      </c>
      <c r="M89" s="28" t="s">
        <v>5586</v>
      </c>
      <c r="N89" s="28" t="s">
        <v>5587</v>
      </c>
      <c r="O89" s="28" t="s">
        <v>5588</v>
      </c>
      <c r="P89" s="79" t="s">
        <v>5589</v>
      </c>
      <c r="Q89" s="79" t="s">
        <v>5590</v>
      </c>
      <c r="R89" s="79" t="s">
        <v>5591</v>
      </c>
      <c r="S89" s="79" t="s">
        <v>5592</v>
      </c>
      <c r="T89" s="79"/>
      <c r="U89" s="79" t="s">
        <v>5593</v>
      </c>
      <c r="V89" s="38" t="s">
        <v>5594</v>
      </c>
      <c r="W89" s="38" t="s">
        <v>5594</v>
      </c>
      <c r="X89" s="38" t="s">
        <v>5595</v>
      </c>
      <c r="Y89" s="38" t="s">
        <v>5596</v>
      </c>
      <c r="Z89" s="38"/>
      <c r="AA89" s="38"/>
    </row>
    <row r="90" spans="1:27" s="133" customFormat="1" ht="26.25" customHeight="1">
      <c r="A90" s="9">
        <f t="shared" si="1"/>
        <v>87</v>
      </c>
      <c r="B90" s="26">
        <v>43200</v>
      </c>
      <c r="C90" s="27" t="s">
        <v>1691</v>
      </c>
      <c r="D90" s="28" t="s">
        <v>338</v>
      </c>
      <c r="E90" s="29" t="s">
        <v>339</v>
      </c>
      <c r="F90" s="30" t="s">
        <v>340</v>
      </c>
      <c r="G90" s="30" t="s">
        <v>341</v>
      </c>
      <c r="H90" s="30" t="s">
        <v>342</v>
      </c>
      <c r="I90" s="30" t="s">
        <v>343</v>
      </c>
      <c r="J90" s="31" t="s">
        <v>344</v>
      </c>
      <c r="K90" s="32" t="s">
        <v>345</v>
      </c>
      <c r="L90" s="30" t="s">
        <v>346</v>
      </c>
      <c r="M90" s="30" t="s">
        <v>1238</v>
      </c>
      <c r="N90" s="30" t="s">
        <v>347</v>
      </c>
      <c r="O90" s="30" t="s">
        <v>348</v>
      </c>
      <c r="P90" s="33" t="s">
        <v>339</v>
      </c>
      <c r="Q90" s="33" t="s">
        <v>840</v>
      </c>
      <c r="R90" s="33" t="s">
        <v>349</v>
      </c>
      <c r="S90" s="33" t="s">
        <v>350</v>
      </c>
      <c r="T90" s="33"/>
      <c r="U90" s="33" t="s">
        <v>351</v>
      </c>
      <c r="V90" s="34" t="s">
        <v>352</v>
      </c>
      <c r="W90" s="34"/>
      <c r="X90" s="34" t="s">
        <v>353</v>
      </c>
      <c r="Y90" s="35" t="s">
        <v>354</v>
      </c>
      <c r="Z90" s="34"/>
      <c r="AA90" s="34"/>
    </row>
    <row r="91" spans="1:27" s="133" customFormat="1" ht="26.25" customHeight="1">
      <c r="A91" s="9">
        <f t="shared" si="1"/>
        <v>88</v>
      </c>
      <c r="B91" s="26">
        <v>43200</v>
      </c>
      <c r="C91" s="27" t="s">
        <v>5475</v>
      </c>
      <c r="D91" s="28" t="s">
        <v>5476</v>
      </c>
      <c r="E91" s="29" t="s">
        <v>355</v>
      </c>
      <c r="F91" s="30" t="s">
        <v>356</v>
      </c>
      <c r="G91" s="30" t="s">
        <v>357</v>
      </c>
      <c r="H91" s="30" t="s">
        <v>358</v>
      </c>
      <c r="I91" s="30" t="s">
        <v>359</v>
      </c>
      <c r="J91" s="31" t="s">
        <v>5477</v>
      </c>
      <c r="K91" s="32" t="s">
        <v>360</v>
      </c>
      <c r="L91" s="30" t="s">
        <v>361</v>
      </c>
      <c r="M91" s="30" t="s">
        <v>1238</v>
      </c>
      <c r="N91" s="30" t="s">
        <v>819</v>
      </c>
      <c r="O91" s="30" t="s">
        <v>362</v>
      </c>
      <c r="P91" s="33" t="s">
        <v>363</v>
      </c>
      <c r="Q91" s="33" t="s">
        <v>734</v>
      </c>
      <c r="R91" s="33" t="s">
        <v>364</v>
      </c>
      <c r="S91" s="33" t="s">
        <v>365</v>
      </c>
      <c r="T91" s="33"/>
      <c r="U91" s="33" t="s">
        <v>366</v>
      </c>
      <c r="V91" s="34" t="s">
        <v>3336</v>
      </c>
      <c r="W91" s="34"/>
      <c r="X91" s="34" t="s">
        <v>3337</v>
      </c>
      <c r="Y91" s="35" t="s">
        <v>3338</v>
      </c>
      <c r="Z91" s="34"/>
      <c r="AA91" s="39" t="s">
        <v>3339</v>
      </c>
    </row>
    <row r="92" spans="1:27" s="133" customFormat="1" ht="26.25" customHeight="1">
      <c r="A92" s="9">
        <f t="shared" si="1"/>
        <v>89</v>
      </c>
      <c r="B92" s="26">
        <v>43200</v>
      </c>
      <c r="C92" s="27" t="s">
        <v>5117</v>
      </c>
      <c r="D92" s="28" t="s">
        <v>5116</v>
      </c>
      <c r="E92" s="28" t="s">
        <v>5102</v>
      </c>
      <c r="F92" s="28" t="s">
        <v>5103</v>
      </c>
      <c r="G92" s="28" t="s">
        <v>5104</v>
      </c>
      <c r="H92" s="28"/>
      <c r="I92" s="28" t="s">
        <v>5105</v>
      </c>
      <c r="J92" s="28" t="s">
        <v>5106</v>
      </c>
      <c r="K92" s="50">
        <v>42180</v>
      </c>
      <c r="L92" s="28" t="s">
        <v>5107</v>
      </c>
      <c r="M92" s="28" t="s">
        <v>5108</v>
      </c>
      <c r="N92" s="28" t="s">
        <v>5109</v>
      </c>
      <c r="O92" s="28">
        <v>13</v>
      </c>
      <c r="P92" s="33" t="s">
        <v>5110</v>
      </c>
      <c r="Q92" s="33" t="s">
        <v>840</v>
      </c>
      <c r="R92" s="33" t="s">
        <v>5111</v>
      </c>
      <c r="S92" s="33" t="s">
        <v>5104</v>
      </c>
      <c r="T92" s="33"/>
      <c r="U92" s="33" t="s">
        <v>5105</v>
      </c>
      <c r="V92" s="34" t="s">
        <v>5112</v>
      </c>
      <c r="W92" s="34"/>
      <c r="X92" s="34" t="s">
        <v>5113</v>
      </c>
      <c r="Y92" s="34" t="s">
        <v>5114</v>
      </c>
      <c r="Z92" s="34"/>
      <c r="AA92" s="34" t="s">
        <v>5115</v>
      </c>
    </row>
    <row r="93" spans="1:27" s="133" customFormat="1" ht="26.25" customHeight="1">
      <c r="A93" s="9">
        <f t="shared" si="1"/>
        <v>90</v>
      </c>
      <c r="B93" s="26">
        <v>43200</v>
      </c>
      <c r="C93" s="27" t="s">
        <v>1692</v>
      </c>
      <c r="D93" s="28" t="s">
        <v>368</v>
      </c>
      <c r="E93" s="29" t="s">
        <v>369</v>
      </c>
      <c r="F93" s="30" t="s">
        <v>370</v>
      </c>
      <c r="G93" s="30" t="s">
        <v>371</v>
      </c>
      <c r="H93" s="30" t="s">
        <v>372</v>
      </c>
      <c r="I93" s="30" t="s">
        <v>373</v>
      </c>
      <c r="J93" s="31" t="s">
        <v>374</v>
      </c>
      <c r="K93" s="32">
        <v>38615</v>
      </c>
      <c r="L93" s="30" t="s">
        <v>1226</v>
      </c>
      <c r="M93" s="30">
        <v>30000000000</v>
      </c>
      <c r="N93" s="30">
        <v>7105689956</v>
      </c>
      <c r="O93" s="30" t="s">
        <v>375</v>
      </c>
      <c r="P93" s="33" t="s">
        <v>376</v>
      </c>
      <c r="Q93" s="33" t="s">
        <v>377</v>
      </c>
      <c r="R93" s="33" t="s">
        <v>378</v>
      </c>
      <c r="S93" s="33" t="s">
        <v>379</v>
      </c>
      <c r="T93" s="33"/>
      <c r="U93" s="33" t="s">
        <v>380</v>
      </c>
      <c r="V93" s="34" t="s">
        <v>381</v>
      </c>
      <c r="W93" s="34"/>
      <c r="X93" s="34" t="s">
        <v>382</v>
      </c>
      <c r="Y93" s="35" t="s">
        <v>383</v>
      </c>
      <c r="Z93" s="34"/>
      <c r="AA93" s="34" t="s">
        <v>384</v>
      </c>
    </row>
    <row r="94" spans="1:27" s="133" customFormat="1" ht="63" customHeight="1" thickBot="1">
      <c r="A94" s="9">
        <f t="shared" si="1"/>
        <v>91</v>
      </c>
      <c r="B94" s="26">
        <v>43200</v>
      </c>
      <c r="C94" s="27" t="s">
        <v>2834</v>
      </c>
      <c r="D94" s="28" t="s">
        <v>2835</v>
      </c>
      <c r="E94" s="29" t="s">
        <v>389</v>
      </c>
      <c r="F94" s="30" t="s">
        <v>2291</v>
      </c>
      <c r="G94" s="30" t="s">
        <v>2562</v>
      </c>
      <c r="H94" s="30" t="s">
        <v>392</v>
      </c>
      <c r="I94" s="30" t="s">
        <v>393</v>
      </c>
      <c r="J94" s="31" t="s">
        <v>394</v>
      </c>
      <c r="K94" s="32" t="s">
        <v>395</v>
      </c>
      <c r="L94" s="30" t="s">
        <v>396</v>
      </c>
      <c r="M94" s="30" t="s">
        <v>742</v>
      </c>
      <c r="N94" s="30" t="s">
        <v>397</v>
      </c>
      <c r="O94" s="30" t="s">
        <v>398</v>
      </c>
      <c r="P94" s="134" t="s">
        <v>389</v>
      </c>
      <c r="Q94" s="33" t="s">
        <v>152</v>
      </c>
      <c r="R94" s="33" t="s">
        <v>390</v>
      </c>
      <c r="S94" s="33" t="s">
        <v>391</v>
      </c>
      <c r="T94" s="33" t="s">
        <v>392</v>
      </c>
      <c r="U94" s="33" t="s">
        <v>399</v>
      </c>
      <c r="V94" s="135" t="s">
        <v>6219</v>
      </c>
      <c r="W94" s="34"/>
      <c r="X94" s="34"/>
      <c r="Y94" s="35" t="s">
        <v>6220</v>
      </c>
      <c r="Z94" s="34"/>
      <c r="AA94" s="34"/>
    </row>
    <row r="95" spans="1:27" s="133" customFormat="1" ht="45" customHeight="1" thickBot="1">
      <c r="A95" s="9">
        <f t="shared" si="1"/>
        <v>92</v>
      </c>
      <c r="B95" s="26">
        <v>43200</v>
      </c>
      <c r="C95" s="27" t="s">
        <v>6226</v>
      </c>
      <c r="D95" s="28" t="s">
        <v>6225</v>
      </c>
      <c r="E95" s="29" t="s">
        <v>1560</v>
      </c>
      <c r="F95" s="30" t="s">
        <v>1561</v>
      </c>
      <c r="G95" s="30" t="s">
        <v>1562</v>
      </c>
      <c r="H95" s="30" t="s">
        <v>595</v>
      </c>
      <c r="I95" s="30" t="s">
        <v>1563</v>
      </c>
      <c r="J95" s="30" t="s">
        <v>595</v>
      </c>
      <c r="K95" s="32" t="s">
        <v>1564</v>
      </c>
      <c r="L95" s="30" t="s">
        <v>1565</v>
      </c>
      <c r="M95" s="30" t="s">
        <v>418</v>
      </c>
      <c r="N95" s="30">
        <v>0</v>
      </c>
      <c r="O95" s="30">
        <v>23</v>
      </c>
      <c r="P95" s="136" t="s">
        <v>1560</v>
      </c>
      <c r="Q95" s="137" t="s">
        <v>1566</v>
      </c>
      <c r="R95" s="137" t="s">
        <v>1561</v>
      </c>
      <c r="S95" s="137" t="s">
        <v>1567</v>
      </c>
      <c r="T95" s="137" t="s">
        <v>595</v>
      </c>
      <c r="U95" s="137" t="s">
        <v>1563</v>
      </c>
      <c r="V95" s="138" t="s">
        <v>595</v>
      </c>
      <c r="W95" s="34" t="s">
        <v>595</v>
      </c>
      <c r="X95" s="34" t="s">
        <v>595</v>
      </c>
      <c r="Y95" s="35" t="s">
        <v>595</v>
      </c>
      <c r="Z95" s="34" t="s">
        <v>595</v>
      </c>
      <c r="AA95" s="34" t="s">
        <v>595</v>
      </c>
    </row>
    <row r="96" spans="1:27" s="133" customFormat="1" ht="42.75" customHeight="1">
      <c r="A96" s="9">
        <f t="shared" si="1"/>
        <v>93</v>
      </c>
      <c r="B96" s="26">
        <v>43200</v>
      </c>
      <c r="C96" s="27" t="s">
        <v>1693</v>
      </c>
      <c r="D96" s="28" t="s">
        <v>401</v>
      </c>
      <c r="E96" s="29" t="s">
        <v>402</v>
      </c>
      <c r="F96" s="30" t="s">
        <v>0</v>
      </c>
      <c r="G96" s="30" t="s">
        <v>1</v>
      </c>
      <c r="H96" s="30" t="s">
        <v>2</v>
      </c>
      <c r="I96" s="30" t="s">
        <v>3</v>
      </c>
      <c r="J96" s="31" t="s">
        <v>4</v>
      </c>
      <c r="K96" s="32" t="s">
        <v>5</v>
      </c>
      <c r="L96" s="30" t="s">
        <v>6</v>
      </c>
      <c r="M96" s="30" t="s">
        <v>7</v>
      </c>
      <c r="N96" s="30" t="s">
        <v>8</v>
      </c>
      <c r="O96" s="30" t="s">
        <v>9</v>
      </c>
      <c r="P96" s="33" t="s">
        <v>10</v>
      </c>
      <c r="Q96" s="33" t="s">
        <v>860</v>
      </c>
      <c r="R96" s="33" t="s">
        <v>11</v>
      </c>
      <c r="S96" s="33" t="s">
        <v>12</v>
      </c>
      <c r="T96" s="33" t="s">
        <v>13</v>
      </c>
      <c r="U96" s="33" t="s">
        <v>14</v>
      </c>
      <c r="V96" s="34" t="s">
        <v>15</v>
      </c>
      <c r="W96" s="34"/>
      <c r="X96" s="34" t="s">
        <v>16</v>
      </c>
      <c r="Y96" s="35" t="s">
        <v>17</v>
      </c>
      <c r="Z96" s="34"/>
      <c r="AA96" s="34" t="s">
        <v>18</v>
      </c>
    </row>
    <row r="97" spans="1:27" s="133" customFormat="1" ht="26.25" customHeight="1">
      <c r="A97" s="9">
        <f t="shared" si="1"/>
        <v>94</v>
      </c>
      <c r="B97" s="26">
        <v>43200</v>
      </c>
      <c r="C97" s="27" t="s">
        <v>1695</v>
      </c>
      <c r="D97" s="28" t="s">
        <v>33</v>
      </c>
      <c r="E97" s="29" t="s">
        <v>34</v>
      </c>
      <c r="F97" s="30" t="s">
        <v>35</v>
      </c>
      <c r="G97" s="30" t="s">
        <v>36</v>
      </c>
      <c r="H97" s="30" t="s">
        <v>36</v>
      </c>
      <c r="I97" s="30" t="s">
        <v>37</v>
      </c>
      <c r="J97" s="31" t="s">
        <v>38</v>
      </c>
      <c r="K97" s="32">
        <v>41711</v>
      </c>
      <c r="L97" s="30" t="s">
        <v>39</v>
      </c>
      <c r="M97" s="30" t="s">
        <v>40</v>
      </c>
      <c r="N97" s="30" t="s">
        <v>41</v>
      </c>
      <c r="O97" s="30" t="s">
        <v>42</v>
      </c>
      <c r="P97" s="33" t="s">
        <v>43</v>
      </c>
      <c r="Q97" s="33" t="s">
        <v>600</v>
      </c>
      <c r="R97" s="33" t="s">
        <v>44</v>
      </c>
      <c r="S97" s="33" t="s">
        <v>45</v>
      </c>
      <c r="T97" s="33"/>
      <c r="U97" s="33" t="s">
        <v>46</v>
      </c>
      <c r="V97" s="34" t="s">
        <v>47</v>
      </c>
      <c r="W97" s="34"/>
      <c r="X97" s="34" t="s">
        <v>48</v>
      </c>
      <c r="Y97" s="35" t="s">
        <v>49</v>
      </c>
      <c r="Z97" s="34"/>
      <c r="AA97" s="34" t="s">
        <v>50</v>
      </c>
    </row>
    <row r="98" spans="1:27" s="133" customFormat="1" ht="26.25" customHeight="1">
      <c r="A98" s="9">
        <f t="shared" si="1"/>
        <v>95</v>
      </c>
      <c r="B98" s="26">
        <v>43200</v>
      </c>
      <c r="C98" s="27" t="s">
        <v>1696</v>
      </c>
      <c r="D98" s="28" t="s">
        <v>53</v>
      </c>
      <c r="E98" s="29" t="s">
        <v>1123</v>
      </c>
      <c r="F98" s="30" t="s">
        <v>54</v>
      </c>
      <c r="G98" s="30" t="s">
        <v>55</v>
      </c>
      <c r="H98" s="30" t="s">
        <v>56</v>
      </c>
      <c r="I98" s="30" t="s">
        <v>57</v>
      </c>
      <c r="J98" s="30"/>
      <c r="K98" s="32">
        <v>40416</v>
      </c>
      <c r="L98" s="30" t="s">
        <v>526</v>
      </c>
      <c r="M98" s="30" t="s">
        <v>1261</v>
      </c>
      <c r="N98" s="30" t="s">
        <v>58</v>
      </c>
      <c r="O98" s="30" t="s">
        <v>59</v>
      </c>
      <c r="P98" s="33" t="s">
        <v>60</v>
      </c>
      <c r="Q98" s="33" t="s">
        <v>61</v>
      </c>
      <c r="R98" s="33" t="s">
        <v>54</v>
      </c>
      <c r="S98" s="33" t="s">
        <v>62</v>
      </c>
      <c r="T98" s="33"/>
      <c r="U98" s="33" t="s">
        <v>57</v>
      </c>
      <c r="V98" s="34" t="s">
        <v>63</v>
      </c>
      <c r="W98" s="34"/>
      <c r="X98" s="34" t="s">
        <v>64</v>
      </c>
      <c r="Y98" s="35" t="s">
        <v>65</v>
      </c>
      <c r="Z98" s="34"/>
      <c r="AA98" s="34" t="s">
        <v>66</v>
      </c>
    </row>
    <row r="99" spans="1:27" s="133" customFormat="1" ht="26.25" customHeight="1">
      <c r="A99" s="9">
        <f t="shared" si="1"/>
        <v>96</v>
      </c>
      <c r="B99" s="26">
        <v>43200</v>
      </c>
      <c r="C99" s="27" t="s">
        <v>1697</v>
      </c>
      <c r="D99" s="28" t="s">
        <v>69</v>
      </c>
      <c r="E99" s="29" t="s">
        <v>97</v>
      </c>
      <c r="F99" s="30" t="s">
        <v>70</v>
      </c>
      <c r="G99" s="30">
        <v>986309009</v>
      </c>
      <c r="H99" s="30" t="s">
        <v>71</v>
      </c>
      <c r="I99" s="30" t="s">
        <v>72</v>
      </c>
      <c r="J99" s="31" t="s">
        <v>73</v>
      </c>
      <c r="K99" s="32">
        <v>41755</v>
      </c>
      <c r="L99" s="30" t="s">
        <v>74</v>
      </c>
      <c r="M99" s="30" t="s">
        <v>281</v>
      </c>
      <c r="N99" s="30" t="s">
        <v>75</v>
      </c>
      <c r="O99" s="30" t="s">
        <v>76</v>
      </c>
      <c r="P99" s="33" t="s">
        <v>97</v>
      </c>
      <c r="Q99" s="33" t="s">
        <v>175</v>
      </c>
      <c r="R99" s="33" t="s">
        <v>77</v>
      </c>
      <c r="S99" s="33">
        <v>986909009</v>
      </c>
      <c r="T99" s="33"/>
      <c r="U99" s="33" t="s">
        <v>72</v>
      </c>
      <c r="V99" s="34" t="s">
        <v>78</v>
      </c>
      <c r="W99" s="34"/>
      <c r="X99" s="34" t="s">
        <v>79</v>
      </c>
      <c r="Y99" s="35" t="s">
        <v>80</v>
      </c>
      <c r="Z99" s="34"/>
      <c r="AA99" s="34" t="s">
        <v>81</v>
      </c>
    </row>
    <row r="100" spans="1:27" s="133" customFormat="1" ht="30" customHeight="1">
      <c r="A100" s="9">
        <f t="shared" si="1"/>
        <v>97</v>
      </c>
      <c r="B100" s="82">
        <v>43200</v>
      </c>
      <c r="C100" s="27" t="s">
        <v>1694</v>
      </c>
      <c r="D100" s="28" t="s">
        <v>327</v>
      </c>
      <c r="E100" s="29" t="s">
        <v>19</v>
      </c>
      <c r="F100" s="30" t="s">
        <v>20</v>
      </c>
      <c r="G100" s="30" t="s">
        <v>21</v>
      </c>
      <c r="H100" s="30" t="s">
        <v>21</v>
      </c>
      <c r="I100" s="30" t="s">
        <v>22</v>
      </c>
      <c r="J100" s="30" t="s">
        <v>23</v>
      </c>
      <c r="K100" s="32">
        <v>42503</v>
      </c>
      <c r="L100" s="30" t="s">
        <v>24</v>
      </c>
      <c r="M100" s="30" t="s">
        <v>1159</v>
      </c>
      <c r="N100" s="30" t="s">
        <v>25</v>
      </c>
      <c r="O100" s="30" t="s">
        <v>26</v>
      </c>
      <c r="P100" s="33" t="s">
        <v>27</v>
      </c>
      <c r="Q100" s="33" t="s">
        <v>840</v>
      </c>
      <c r="R100" s="33" t="s">
        <v>20</v>
      </c>
      <c r="S100" s="33" t="s">
        <v>21</v>
      </c>
      <c r="T100" s="33" t="s">
        <v>21</v>
      </c>
      <c r="U100" s="33" t="s">
        <v>22</v>
      </c>
      <c r="V100" s="34" t="s">
        <v>28</v>
      </c>
      <c r="W100" s="34"/>
      <c r="X100" s="34" t="s">
        <v>29</v>
      </c>
      <c r="Y100" s="35" t="s">
        <v>30</v>
      </c>
      <c r="Z100" s="34"/>
      <c r="AA100" s="34" t="s">
        <v>31</v>
      </c>
    </row>
    <row r="101" spans="1:27" s="133" customFormat="1" ht="38.25" customHeight="1">
      <c r="A101" s="9">
        <f t="shared" si="1"/>
        <v>98</v>
      </c>
      <c r="B101" s="26" t="s">
        <v>1556</v>
      </c>
      <c r="C101" s="27" t="s">
        <v>1698</v>
      </c>
      <c r="D101" s="28" t="s">
        <v>1500</v>
      </c>
      <c r="E101" s="29" t="s">
        <v>1501</v>
      </c>
      <c r="F101" s="30" t="s">
        <v>1502</v>
      </c>
      <c r="G101" s="30" t="s">
        <v>1503</v>
      </c>
      <c r="H101" s="30" t="s">
        <v>1504</v>
      </c>
      <c r="I101" s="30" t="s">
        <v>1505</v>
      </c>
      <c r="J101" s="31" t="s">
        <v>1506</v>
      </c>
      <c r="K101" s="32" t="s">
        <v>1507</v>
      </c>
      <c r="L101" s="30" t="s">
        <v>1508</v>
      </c>
      <c r="M101" s="30" t="s">
        <v>1159</v>
      </c>
      <c r="N101" s="30" t="s">
        <v>1509</v>
      </c>
      <c r="O101" s="30" t="s">
        <v>1510</v>
      </c>
      <c r="P101" s="33" t="s">
        <v>1511</v>
      </c>
      <c r="Q101" s="33" t="s">
        <v>1512</v>
      </c>
      <c r="R101" s="33" t="s">
        <v>1513</v>
      </c>
      <c r="S101" s="33" t="s">
        <v>1514</v>
      </c>
      <c r="T101" s="33" t="s">
        <v>1504</v>
      </c>
      <c r="U101" s="33" t="s">
        <v>1515</v>
      </c>
      <c r="V101" s="34" t="s">
        <v>1516</v>
      </c>
      <c r="W101" s="34"/>
      <c r="X101" s="34" t="s">
        <v>1517</v>
      </c>
      <c r="Y101" s="35" t="s">
        <v>1518</v>
      </c>
      <c r="Z101" s="34"/>
      <c r="AA101" s="34" t="s">
        <v>1519</v>
      </c>
    </row>
    <row r="102" spans="1:27" s="133" customFormat="1" ht="30" customHeight="1">
      <c r="A102" s="9">
        <f t="shared" si="1"/>
        <v>99</v>
      </c>
      <c r="B102" s="26" t="s">
        <v>1556</v>
      </c>
      <c r="C102" s="27" t="s">
        <v>1699</v>
      </c>
      <c r="D102" s="28" t="s">
        <v>1468</v>
      </c>
      <c r="E102" s="29" t="s">
        <v>1469</v>
      </c>
      <c r="F102" s="30" t="s">
        <v>1470</v>
      </c>
      <c r="G102" s="30" t="s">
        <v>1471</v>
      </c>
      <c r="H102" s="30" t="s">
        <v>1471</v>
      </c>
      <c r="I102" s="30" t="s">
        <v>1472</v>
      </c>
      <c r="J102" s="31" t="s">
        <v>1473</v>
      </c>
      <c r="K102" s="32" t="s">
        <v>1474</v>
      </c>
      <c r="L102" s="30" t="s">
        <v>1475</v>
      </c>
      <c r="M102" s="30" t="s">
        <v>1238</v>
      </c>
      <c r="N102" s="30" t="s">
        <v>1476</v>
      </c>
      <c r="O102" s="30" t="s">
        <v>1477</v>
      </c>
      <c r="P102" s="33" t="s">
        <v>1469</v>
      </c>
      <c r="Q102" s="33" t="s">
        <v>721</v>
      </c>
      <c r="R102" s="33" t="s">
        <v>1478</v>
      </c>
      <c r="S102" s="33" t="s">
        <v>1479</v>
      </c>
      <c r="T102" s="33"/>
      <c r="U102" s="33" t="s">
        <v>1480</v>
      </c>
      <c r="V102" s="34" t="s">
        <v>1481</v>
      </c>
      <c r="W102" s="34"/>
      <c r="X102" s="34" t="s">
        <v>1482</v>
      </c>
      <c r="Y102" s="35" t="s">
        <v>1483</v>
      </c>
      <c r="Z102" s="34" t="s">
        <v>1483</v>
      </c>
      <c r="AA102" s="34" t="s">
        <v>1484</v>
      </c>
    </row>
    <row r="103" spans="1:27" s="133" customFormat="1" ht="40.5" customHeight="1">
      <c r="A103" s="9">
        <f t="shared" si="1"/>
        <v>100</v>
      </c>
      <c r="B103" s="26" t="s">
        <v>1556</v>
      </c>
      <c r="C103" s="27" t="s">
        <v>5323</v>
      </c>
      <c r="D103" s="28" t="s">
        <v>5314</v>
      </c>
      <c r="E103" s="28" t="s">
        <v>5315</v>
      </c>
      <c r="F103" s="28" t="s">
        <v>5316</v>
      </c>
      <c r="G103" s="28" t="s">
        <v>5317</v>
      </c>
      <c r="H103" s="28"/>
      <c r="I103" s="28" t="s">
        <v>5318</v>
      </c>
      <c r="J103" s="28" t="s">
        <v>1485</v>
      </c>
      <c r="K103" s="50">
        <v>42657</v>
      </c>
      <c r="L103" s="28" t="s">
        <v>5319</v>
      </c>
      <c r="M103" s="28" t="s">
        <v>5320</v>
      </c>
      <c r="N103" s="28">
        <v>0</v>
      </c>
      <c r="O103" s="28">
        <v>8</v>
      </c>
      <c r="P103" s="33" t="s">
        <v>5315</v>
      </c>
      <c r="Q103" s="33" t="s">
        <v>1343</v>
      </c>
      <c r="R103" s="33" t="s">
        <v>5321</v>
      </c>
      <c r="S103" s="33" t="s">
        <v>5317</v>
      </c>
      <c r="T103" s="33"/>
      <c r="U103" s="33" t="s">
        <v>5322</v>
      </c>
      <c r="V103" s="34" t="s">
        <v>1116</v>
      </c>
      <c r="W103" s="34" t="s">
        <v>826</v>
      </c>
      <c r="X103" s="34" t="s">
        <v>826</v>
      </c>
      <c r="Y103" s="34" t="s">
        <v>826</v>
      </c>
      <c r="Z103" s="34"/>
      <c r="AA103" s="34"/>
    </row>
    <row r="104" spans="1:27" s="133" customFormat="1" ht="30" customHeight="1">
      <c r="A104" s="9">
        <f t="shared" si="1"/>
        <v>101</v>
      </c>
      <c r="B104" s="26" t="s">
        <v>1556</v>
      </c>
      <c r="C104" s="27" t="s">
        <v>1700</v>
      </c>
      <c r="D104" s="28" t="s">
        <v>1402</v>
      </c>
      <c r="E104" s="29" t="s">
        <v>1403</v>
      </c>
      <c r="F104" s="30" t="s">
        <v>1404</v>
      </c>
      <c r="G104" s="30" t="s">
        <v>1405</v>
      </c>
      <c r="H104" s="30" t="s">
        <v>1406</v>
      </c>
      <c r="I104" s="30" t="s">
        <v>1407</v>
      </c>
      <c r="J104" s="31" t="s">
        <v>1408</v>
      </c>
      <c r="K104" s="32" t="s">
        <v>1409</v>
      </c>
      <c r="L104" s="30" t="s">
        <v>1410</v>
      </c>
      <c r="M104" s="30" t="s">
        <v>1221</v>
      </c>
      <c r="N104" s="30" t="s">
        <v>1411</v>
      </c>
      <c r="O104" s="30" t="s">
        <v>1412</v>
      </c>
      <c r="P104" s="33" t="s">
        <v>1403</v>
      </c>
      <c r="Q104" s="33" t="s">
        <v>840</v>
      </c>
      <c r="R104" s="33" t="s">
        <v>1404</v>
      </c>
      <c r="S104" s="33" t="s">
        <v>1405</v>
      </c>
      <c r="T104" s="33" t="s">
        <v>1406</v>
      </c>
      <c r="U104" s="33" t="s">
        <v>1407</v>
      </c>
      <c r="V104" s="34" t="s">
        <v>1403</v>
      </c>
      <c r="W104" s="34"/>
      <c r="X104" s="34" t="s">
        <v>1413</v>
      </c>
      <c r="Y104" s="35" t="s">
        <v>1414</v>
      </c>
      <c r="Z104" s="34"/>
      <c r="AA104" s="34" t="s">
        <v>1407</v>
      </c>
    </row>
    <row r="105" spans="1:27" s="133" customFormat="1" ht="48" customHeight="1">
      <c r="A105" s="9">
        <f t="shared" si="1"/>
        <v>102</v>
      </c>
      <c r="B105" s="26" t="s">
        <v>1556</v>
      </c>
      <c r="C105" s="27" t="s">
        <v>1701</v>
      </c>
      <c r="D105" s="28" t="s">
        <v>1486</v>
      </c>
      <c r="E105" s="29" t="s">
        <v>1487</v>
      </c>
      <c r="F105" s="30" t="s">
        <v>1488</v>
      </c>
      <c r="G105" s="30">
        <v>2435553980</v>
      </c>
      <c r="H105" s="30">
        <v>2435553980</v>
      </c>
      <c r="I105" s="30" t="s">
        <v>1489</v>
      </c>
      <c r="J105" s="31" t="s">
        <v>1490</v>
      </c>
      <c r="K105" s="32" t="s">
        <v>1491</v>
      </c>
      <c r="L105" s="30" t="s">
        <v>1492</v>
      </c>
      <c r="M105" s="30">
        <v>20000000000</v>
      </c>
      <c r="N105" s="30">
        <v>20290000000</v>
      </c>
      <c r="O105" s="30" t="s">
        <v>1493</v>
      </c>
      <c r="P105" s="33" t="s">
        <v>1487</v>
      </c>
      <c r="Q105" s="33" t="s">
        <v>1494</v>
      </c>
      <c r="R105" s="33" t="s">
        <v>1495</v>
      </c>
      <c r="S105" s="33">
        <v>2435553980</v>
      </c>
      <c r="T105" s="33">
        <v>2435553980</v>
      </c>
      <c r="U105" s="33" t="s">
        <v>1496</v>
      </c>
      <c r="V105" s="34" t="s">
        <v>1497</v>
      </c>
      <c r="W105" s="34"/>
      <c r="X105" s="34" t="s">
        <v>1498</v>
      </c>
      <c r="Y105" s="35">
        <v>9084718686</v>
      </c>
      <c r="Z105" s="34"/>
      <c r="AA105" s="34" t="s">
        <v>1499</v>
      </c>
    </row>
    <row r="106" spans="1:27" s="133" customFormat="1" ht="26.25" customHeight="1">
      <c r="A106" s="9">
        <f t="shared" si="1"/>
        <v>103</v>
      </c>
      <c r="B106" s="26" t="s">
        <v>1556</v>
      </c>
      <c r="C106" s="27" t="s">
        <v>1702</v>
      </c>
      <c r="D106" s="28" t="s">
        <v>4898</v>
      </c>
      <c r="E106" s="29" t="s">
        <v>1457</v>
      </c>
      <c r="F106" s="30" t="s">
        <v>1458</v>
      </c>
      <c r="G106" s="30" t="s">
        <v>1459</v>
      </c>
      <c r="H106" s="30" t="s">
        <v>1459</v>
      </c>
      <c r="I106" s="30" t="s">
        <v>1460</v>
      </c>
      <c r="J106" s="31" t="s">
        <v>1461</v>
      </c>
      <c r="K106" s="32">
        <v>42250</v>
      </c>
      <c r="L106" s="30" t="s">
        <v>1386</v>
      </c>
      <c r="M106" s="30">
        <v>6000000000</v>
      </c>
      <c r="N106" s="30">
        <v>3856000000</v>
      </c>
      <c r="O106" s="30" t="s">
        <v>1462</v>
      </c>
      <c r="P106" s="33" t="s">
        <v>1457</v>
      </c>
      <c r="Q106" s="33" t="s">
        <v>860</v>
      </c>
      <c r="R106" s="33" t="s">
        <v>1463</v>
      </c>
      <c r="S106" s="33">
        <v>968366696</v>
      </c>
      <c r="T106" s="33"/>
      <c r="U106" s="33" t="s">
        <v>1464</v>
      </c>
      <c r="V106" s="34" t="s">
        <v>1465</v>
      </c>
      <c r="W106" s="34"/>
      <c r="X106" s="34" t="s">
        <v>1466</v>
      </c>
      <c r="Y106" s="35">
        <v>9085106735</v>
      </c>
      <c r="Z106" s="34"/>
      <c r="AA106" s="34" t="s">
        <v>1467</v>
      </c>
    </row>
    <row r="107" spans="1:27" s="133" customFormat="1" ht="34.5" customHeight="1">
      <c r="A107" s="9">
        <f t="shared" si="1"/>
        <v>104</v>
      </c>
      <c r="B107" s="26" t="s">
        <v>1556</v>
      </c>
      <c r="C107" s="27" t="s">
        <v>1704</v>
      </c>
      <c r="D107" s="28" t="s">
        <v>1387</v>
      </c>
      <c r="E107" s="29" t="s">
        <v>1388</v>
      </c>
      <c r="F107" s="30" t="s">
        <v>1389</v>
      </c>
      <c r="G107" s="30" t="s">
        <v>1390</v>
      </c>
      <c r="H107" s="30" t="s">
        <v>1391</v>
      </c>
      <c r="I107" s="30" t="s">
        <v>1392</v>
      </c>
      <c r="J107" s="31" t="s">
        <v>1393</v>
      </c>
      <c r="K107" s="32">
        <v>42525</v>
      </c>
      <c r="L107" s="30" t="s">
        <v>1394</v>
      </c>
      <c r="M107" s="30" t="s">
        <v>1159</v>
      </c>
      <c r="N107" s="30" t="s">
        <v>1395</v>
      </c>
      <c r="O107" s="30" t="s">
        <v>1396</v>
      </c>
      <c r="P107" s="139" t="s">
        <v>1388</v>
      </c>
      <c r="Q107" s="33" t="s">
        <v>955</v>
      </c>
      <c r="R107" s="33" t="s">
        <v>1389</v>
      </c>
      <c r="S107" s="33" t="s">
        <v>1390</v>
      </c>
      <c r="T107" s="33" t="s">
        <v>1391</v>
      </c>
      <c r="U107" s="33" t="s">
        <v>1392</v>
      </c>
      <c r="V107" s="34" t="s">
        <v>1397</v>
      </c>
      <c r="W107" s="34" t="s">
        <v>1397</v>
      </c>
      <c r="X107" s="34" t="s">
        <v>1398</v>
      </c>
      <c r="Y107" s="35" t="s">
        <v>1399</v>
      </c>
      <c r="Z107" s="34"/>
      <c r="AA107" s="34" t="s">
        <v>1400</v>
      </c>
    </row>
    <row r="108" spans="1:27" s="133" customFormat="1" ht="26.25" customHeight="1">
      <c r="A108" s="9">
        <f t="shared" si="1"/>
        <v>105</v>
      </c>
      <c r="B108" s="26" t="s">
        <v>1556</v>
      </c>
      <c r="C108" s="27" t="s">
        <v>5528</v>
      </c>
      <c r="D108" s="28" t="s">
        <v>5527</v>
      </c>
      <c r="E108" s="29" t="s">
        <v>1416</v>
      </c>
      <c r="F108" s="30" t="s">
        <v>5529</v>
      </c>
      <c r="G108" s="30" t="s">
        <v>1417</v>
      </c>
      <c r="H108" s="30" t="s">
        <v>1417</v>
      </c>
      <c r="I108" s="30" t="s">
        <v>1418</v>
      </c>
      <c r="J108" s="31" t="s">
        <v>1419</v>
      </c>
      <c r="K108" s="32">
        <v>42860</v>
      </c>
      <c r="L108" s="30" t="s">
        <v>1420</v>
      </c>
      <c r="M108" s="30" t="s">
        <v>1421</v>
      </c>
      <c r="N108" s="30">
        <v>0</v>
      </c>
      <c r="O108" s="30" t="s">
        <v>1422</v>
      </c>
      <c r="P108" s="33" t="s">
        <v>1416</v>
      </c>
      <c r="Q108" s="33" t="s">
        <v>3583</v>
      </c>
      <c r="R108" s="33" t="s">
        <v>1423</v>
      </c>
      <c r="S108" s="33" t="s">
        <v>1417</v>
      </c>
      <c r="T108" s="33" t="s">
        <v>1417</v>
      </c>
      <c r="U108" s="33" t="s">
        <v>1418</v>
      </c>
      <c r="V108" s="34" t="s">
        <v>3584</v>
      </c>
      <c r="W108" s="34" t="s">
        <v>1424</v>
      </c>
      <c r="X108" s="34" t="s">
        <v>1425</v>
      </c>
      <c r="Y108" s="35">
        <v>819024586777</v>
      </c>
      <c r="Z108" s="34"/>
      <c r="AA108" s="34" t="s">
        <v>1426</v>
      </c>
    </row>
    <row r="109" spans="1:27" s="133" customFormat="1" ht="26.25" customHeight="1">
      <c r="A109" s="9">
        <f t="shared" si="1"/>
        <v>106</v>
      </c>
      <c r="B109" s="26" t="s">
        <v>1556</v>
      </c>
      <c r="C109" s="27" t="s">
        <v>1705</v>
      </c>
      <c r="D109" s="28" t="s">
        <v>1520</v>
      </c>
      <c r="E109" s="29" t="s">
        <v>1521</v>
      </c>
      <c r="F109" s="30" t="s">
        <v>1522</v>
      </c>
      <c r="G109" s="30" t="s">
        <v>1523</v>
      </c>
      <c r="H109" s="30" t="s">
        <v>1524</v>
      </c>
      <c r="I109" s="30" t="s">
        <v>1525</v>
      </c>
      <c r="J109" s="31" t="s">
        <v>1526</v>
      </c>
      <c r="K109" s="32" t="s">
        <v>1527</v>
      </c>
      <c r="L109" s="30" t="s">
        <v>1528</v>
      </c>
      <c r="M109" s="30" t="s">
        <v>1159</v>
      </c>
      <c r="N109" s="30" t="s">
        <v>1529</v>
      </c>
      <c r="O109" s="30" t="s">
        <v>1530</v>
      </c>
      <c r="P109" s="33" t="s">
        <v>1521</v>
      </c>
      <c r="Q109" s="33" t="s">
        <v>505</v>
      </c>
      <c r="R109" s="33" t="s">
        <v>1531</v>
      </c>
      <c r="S109" s="33" t="s">
        <v>1532</v>
      </c>
      <c r="T109" s="33"/>
      <c r="U109" s="33" t="s">
        <v>1525</v>
      </c>
      <c r="V109" s="34" t="s">
        <v>1533</v>
      </c>
      <c r="W109" s="34"/>
      <c r="X109" s="34" t="s">
        <v>436</v>
      </c>
      <c r="Y109" s="35" t="s">
        <v>436</v>
      </c>
      <c r="Z109" s="34" t="s">
        <v>436</v>
      </c>
      <c r="AA109" s="34"/>
    </row>
    <row r="110" spans="1:27" s="133" customFormat="1" ht="26.25" customHeight="1">
      <c r="A110" s="9">
        <f t="shared" si="1"/>
        <v>107</v>
      </c>
      <c r="B110" s="26" t="s">
        <v>1556</v>
      </c>
      <c r="C110" s="27" t="s">
        <v>1706</v>
      </c>
      <c r="D110" s="28" t="s">
        <v>1443</v>
      </c>
      <c r="E110" s="29" t="s">
        <v>1444</v>
      </c>
      <c r="F110" s="30" t="s">
        <v>1445</v>
      </c>
      <c r="G110" s="30" t="s">
        <v>1446</v>
      </c>
      <c r="H110" s="30" t="s">
        <v>1447</v>
      </c>
      <c r="I110" s="30" t="s">
        <v>1448</v>
      </c>
      <c r="J110" s="31" t="s">
        <v>1449</v>
      </c>
      <c r="K110" s="32">
        <v>39513</v>
      </c>
      <c r="L110" s="30" t="s">
        <v>1450</v>
      </c>
      <c r="M110" s="30" t="s">
        <v>1238</v>
      </c>
      <c r="N110" s="30" t="s">
        <v>1451</v>
      </c>
      <c r="O110" s="30" t="s">
        <v>1452</v>
      </c>
      <c r="P110" s="33" t="s">
        <v>1444</v>
      </c>
      <c r="Q110" s="33" t="s">
        <v>1453</v>
      </c>
      <c r="R110" s="33" t="s">
        <v>1454</v>
      </c>
      <c r="S110" s="33" t="s">
        <v>1455</v>
      </c>
      <c r="T110" s="33"/>
      <c r="U110" s="33" t="s">
        <v>1456</v>
      </c>
      <c r="V110" s="34" t="s">
        <v>1116</v>
      </c>
      <c r="W110" s="34"/>
      <c r="X110" s="34" t="s">
        <v>1116</v>
      </c>
      <c r="Y110" s="35" t="s">
        <v>1116</v>
      </c>
      <c r="Z110" s="34"/>
      <c r="AA110" s="34"/>
    </row>
    <row r="111" spans="1:27" s="133" customFormat="1" ht="26.25" customHeight="1">
      <c r="A111" s="9">
        <f t="shared" si="1"/>
        <v>108</v>
      </c>
      <c r="B111" s="26" t="s">
        <v>1556</v>
      </c>
      <c r="C111" s="27" t="s">
        <v>1708</v>
      </c>
      <c r="D111" s="28" t="s">
        <v>2440</v>
      </c>
      <c r="E111" s="29" t="s">
        <v>536</v>
      </c>
      <c r="F111" s="30" t="s">
        <v>1427</v>
      </c>
      <c r="G111" s="30" t="s">
        <v>1428</v>
      </c>
      <c r="H111" s="30" t="s">
        <v>1429</v>
      </c>
      <c r="I111" s="30" t="s">
        <v>1430</v>
      </c>
      <c r="J111" s="36" t="s">
        <v>1620</v>
      </c>
      <c r="K111" s="32">
        <v>41032</v>
      </c>
      <c r="L111" s="30" t="s">
        <v>1431</v>
      </c>
      <c r="M111" s="30" t="s">
        <v>1432</v>
      </c>
      <c r="N111" s="30" t="s">
        <v>1433</v>
      </c>
      <c r="O111" s="30" t="s">
        <v>1434</v>
      </c>
      <c r="P111" s="33" t="s">
        <v>1435</v>
      </c>
      <c r="Q111" s="33" t="s">
        <v>1125</v>
      </c>
      <c r="R111" s="33" t="s">
        <v>1436</v>
      </c>
      <c r="S111" s="33" t="s">
        <v>1428</v>
      </c>
      <c r="T111" s="33" t="s">
        <v>1429</v>
      </c>
      <c r="U111" s="33" t="s">
        <v>1437</v>
      </c>
      <c r="V111" s="34" t="s">
        <v>1438</v>
      </c>
      <c r="W111" s="34"/>
      <c r="X111" s="34" t="s">
        <v>1439</v>
      </c>
      <c r="Y111" s="80" t="s">
        <v>1440</v>
      </c>
      <c r="Z111" s="34"/>
      <c r="AA111" s="34" t="s">
        <v>1441</v>
      </c>
    </row>
    <row r="112" spans="1:27" ht="30" customHeight="1">
      <c r="A112" s="9">
        <f t="shared" si="1"/>
        <v>109</v>
      </c>
      <c r="B112" s="26" t="s">
        <v>1556</v>
      </c>
      <c r="C112" s="27" t="s">
        <v>1709</v>
      </c>
      <c r="D112" s="28" t="s">
        <v>1538</v>
      </c>
      <c r="E112" s="29" t="s">
        <v>1539</v>
      </c>
      <c r="F112" s="30" t="s">
        <v>1540</v>
      </c>
      <c r="G112" s="30" t="s">
        <v>1541</v>
      </c>
      <c r="H112" s="30" t="s">
        <v>1542</v>
      </c>
      <c r="I112" s="30" t="s">
        <v>1543</v>
      </c>
      <c r="J112" s="30" t="s">
        <v>1544</v>
      </c>
      <c r="K112" s="32" t="s">
        <v>1545</v>
      </c>
      <c r="L112" s="30" t="s">
        <v>1546</v>
      </c>
      <c r="M112" s="30" t="s">
        <v>1547</v>
      </c>
      <c r="N112" s="30" t="s">
        <v>1548</v>
      </c>
      <c r="O112" s="30" t="s">
        <v>1549</v>
      </c>
      <c r="P112" s="33" t="s">
        <v>1539</v>
      </c>
      <c r="Q112" s="33" t="s">
        <v>739</v>
      </c>
      <c r="R112" s="33" t="s">
        <v>1550</v>
      </c>
      <c r="S112" s="33" t="s">
        <v>1551</v>
      </c>
      <c r="T112" s="33"/>
      <c r="U112" s="33" t="s">
        <v>1552</v>
      </c>
      <c r="V112" s="34" t="s">
        <v>1553</v>
      </c>
      <c r="W112" s="34"/>
      <c r="X112" s="34" t="s">
        <v>1554</v>
      </c>
      <c r="Y112" s="35">
        <v>803692.2481</v>
      </c>
      <c r="Z112" s="34"/>
      <c r="AA112" s="34" t="s">
        <v>1555</v>
      </c>
    </row>
    <row r="113" spans="1:27" ht="42" customHeight="1">
      <c r="A113" s="9">
        <f t="shared" si="1"/>
        <v>110</v>
      </c>
      <c r="B113" s="26" t="s">
        <v>1599</v>
      </c>
      <c r="C113" s="27" t="s">
        <v>4616</v>
      </c>
      <c r="D113" s="74" t="s">
        <v>4606</v>
      </c>
      <c r="E113" s="74" t="s">
        <v>1568</v>
      </c>
      <c r="F113" s="74" t="s">
        <v>4607</v>
      </c>
      <c r="G113" s="74" t="s">
        <v>1569</v>
      </c>
      <c r="H113" s="74" t="s">
        <v>1570</v>
      </c>
      <c r="I113" s="74" t="s">
        <v>4608</v>
      </c>
      <c r="J113" s="74" t="s">
        <v>4609</v>
      </c>
      <c r="K113" s="140">
        <v>42343</v>
      </c>
      <c r="L113" s="74" t="s">
        <v>4610</v>
      </c>
      <c r="M113" s="74" t="s">
        <v>2390</v>
      </c>
      <c r="N113" s="74" t="s">
        <v>4611</v>
      </c>
      <c r="O113" s="74" t="s">
        <v>4612</v>
      </c>
      <c r="P113" s="79" t="s">
        <v>5668</v>
      </c>
      <c r="Q113" s="79" t="s">
        <v>4613</v>
      </c>
      <c r="R113" s="79" t="s">
        <v>4614</v>
      </c>
      <c r="S113" s="79" t="s">
        <v>1569</v>
      </c>
      <c r="T113" s="79" t="s">
        <v>1570</v>
      </c>
      <c r="U113" s="127" t="s">
        <v>4608</v>
      </c>
      <c r="V113" s="38" t="s">
        <v>1571</v>
      </c>
      <c r="W113" s="38" t="s">
        <v>1571</v>
      </c>
      <c r="X113" s="38" t="s">
        <v>3299</v>
      </c>
      <c r="Y113" s="38" t="s">
        <v>4615</v>
      </c>
      <c r="Z113" s="38"/>
      <c r="AA113" s="38" t="s">
        <v>1572</v>
      </c>
    </row>
    <row r="114" spans="1:27" ht="30" customHeight="1">
      <c r="A114" s="9">
        <f t="shared" si="1"/>
        <v>111</v>
      </c>
      <c r="B114" s="26" t="s">
        <v>1599</v>
      </c>
      <c r="C114" s="73" t="s">
        <v>1710</v>
      </c>
      <c r="D114" s="74" t="s">
        <v>1583</v>
      </c>
      <c r="E114" s="75" t="s">
        <v>1584</v>
      </c>
      <c r="F114" s="76" t="s">
        <v>1585</v>
      </c>
      <c r="G114" s="95" t="s">
        <v>1586</v>
      </c>
      <c r="H114" s="95" t="s">
        <v>1587</v>
      </c>
      <c r="I114" s="76" t="s">
        <v>1588</v>
      </c>
      <c r="J114" s="141" t="s">
        <v>1619</v>
      </c>
      <c r="K114" s="81">
        <v>37781</v>
      </c>
      <c r="L114" s="76" t="s">
        <v>1589</v>
      </c>
      <c r="M114" s="76">
        <v>36600000000</v>
      </c>
      <c r="N114" s="76">
        <v>13379000000</v>
      </c>
      <c r="O114" s="76" t="s">
        <v>1590</v>
      </c>
      <c r="P114" s="79" t="s">
        <v>1591</v>
      </c>
      <c r="Q114" s="79" t="s">
        <v>1592</v>
      </c>
      <c r="R114" s="79" t="s">
        <v>1593</v>
      </c>
      <c r="S114" s="98" t="s">
        <v>1586</v>
      </c>
      <c r="T114" s="98" t="s">
        <v>1587</v>
      </c>
      <c r="U114" s="79" t="s">
        <v>1594</v>
      </c>
      <c r="V114" s="38" t="s">
        <v>1595</v>
      </c>
      <c r="W114" s="34"/>
      <c r="X114" s="38" t="s">
        <v>1596</v>
      </c>
      <c r="Y114" s="99" t="s">
        <v>1597</v>
      </c>
      <c r="Z114" s="142" t="s">
        <v>1597</v>
      </c>
      <c r="AA114" s="34" t="s">
        <v>1598</v>
      </c>
    </row>
    <row r="115" spans="1:27" ht="57" customHeight="1">
      <c r="A115" s="9">
        <f t="shared" si="1"/>
        <v>112</v>
      </c>
      <c r="B115" s="26">
        <v>43348</v>
      </c>
      <c r="C115" s="27" t="s">
        <v>1791</v>
      </c>
      <c r="D115" s="143" t="s">
        <v>1728</v>
      </c>
      <c r="E115" s="75" t="s">
        <v>1729</v>
      </c>
      <c r="F115" s="113" t="s">
        <v>1730</v>
      </c>
      <c r="G115" s="144" t="s">
        <v>1731</v>
      </c>
      <c r="H115" s="144" t="s">
        <v>1732</v>
      </c>
      <c r="I115" s="101" t="s">
        <v>1733</v>
      </c>
      <c r="J115" s="145" t="s">
        <v>1734</v>
      </c>
      <c r="K115" s="146">
        <v>41044</v>
      </c>
      <c r="L115" s="147" t="s">
        <v>1735</v>
      </c>
      <c r="M115" s="101">
        <v>27779000000</v>
      </c>
      <c r="N115" s="101">
        <v>12000000000</v>
      </c>
      <c r="O115" s="101" t="s">
        <v>1736</v>
      </c>
      <c r="P115" s="108" t="s">
        <v>1729</v>
      </c>
      <c r="Q115" s="108" t="s">
        <v>1737</v>
      </c>
      <c r="R115" s="108" t="s">
        <v>1738</v>
      </c>
      <c r="S115" s="107" t="s">
        <v>1739</v>
      </c>
      <c r="T115" s="108"/>
      <c r="U115" s="108" t="s">
        <v>1740</v>
      </c>
      <c r="V115" s="109" t="s">
        <v>1741</v>
      </c>
      <c r="W115" s="109" t="s">
        <v>1742</v>
      </c>
      <c r="X115" s="109" t="s">
        <v>1743</v>
      </c>
      <c r="Y115" s="111" t="s">
        <v>1744</v>
      </c>
      <c r="Z115" s="109"/>
      <c r="AA115" s="109" t="s">
        <v>1745</v>
      </c>
    </row>
    <row r="116" spans="1:27" ht="48" customHeight="1">
      <c r="A116" s="9">
        <f t="shared" si="1"/>
        <v>113</v>
      </c>
      <c r="B116" s="26">
        <v>43348</v>
      </c>
      <c r="C116" s="73" t="s">
        <v>1790</v>
      </c>
      <c r="D116" s="143" t="s">
        <v>1746</v>
      </c>
      <c r="E116" s="75" t="s">
        <v>1747</v>
      </c>
      <c r="F116" s="113" t="s">
        <v>1748</v>
      </c>
      <c r="G116" s="144" t="s">
        <v>1749</v>
      </c>
      <c r="H116" s="144" t="s">
        <v>1750</v>
      </c>
      <c r="I116" s="101" t="s">
        <v>1751</v>
      </c>
      <c r="J116" s="145" t="s">
        <v>1752</v>
      </c>
      <c r="K116" s="146">
        <v>39247</v>
      </c>
      <c r="L116" s="147" t="s">
        <v>1753</v>
      </c>
      <c r="M116" s="101">
        <v>9299000000</v>
      </c>
      <c r="N116" s="101">
        <v>142717784627</v>
      </c>
      <c r="O116" s="101" t="s">
        <v>1754</v>
      </c>
      <c r="P116" s="108" t="s">
        <v>1747</v>
      </c>
      <c r="Q116" s="108" t="s">
        <v>860</v>
      </c>
      <c r="R116" s="108" t="s">
        <v>1748</v>
      </c>
      <c r="S116" s="107" t="s">
        <v>1749</v>
      </c>
      <c r="T116" s="107" t="s">
        <v>1750</v>
      </c>
      <c r="U116" s="108" t="s">
        <v>1751</v>
      </c>
      <c r="V116" s="109" t="s">
        <v>1755</v>
      </c>
      <c r="W116" s="109"/>
      <c r="X116" s="109" t="s">
        <v>1756</v>
      </c>
      <c r="Y116" s="111" t="s">
        <v>1757</v>
      </c>
      <c r="Z116" s="109"/>
      <c r="AA116" s="109" t="s">
        <v>1758</v>
      </c>
    </row>
    <row r="117" spans="1:27" ht="29.25" customHeight="1">
      <c r="A117" s="9">
        <f t="shared" si="1"/>
        <v>114</v>
      </c>
      <c r="B117" s="26">
        <v>43348</v>
      </c>
      <c r="C117" s="73" t="s">
        <v>5348</v>
      </c>
      <c r="D117" s="100" t="s">
        <v>1759</v>
      </c>
      <c r="E117" s="75" t="s">
        <v>1760</v>
      </c>
      <c r="F117" s="113" t="s">
        <v>1761</v>
      </c>
      <c r="G117" s="144" t="s">
        <v>1762</v>
      </c>
      <c r="H117" s="144" t="s">
        <v>1763</v>
      </c>
      <c r="I117" s="101" t="s">
        <v>1764</v>
      </c>
      <c r="J117" s="101" t="s">
        <v>1765</v>
      </c>
      <c r="K117" s="146">
        <v>42522</v>
      </c>
      <c r="L117" s="147" t="s">
        <v>1766</v>
      </c>
      <c r="M117" s="101">
        <v>5680000000</v>
      </c>
      <c r="N117" s="101">
        <v>0</v>
      </c>
      <c r="O117" s="101" t="s">
        <v>1767</v>
      </c>
      <c r="P117" s="108" t="s">
        <v>1768</v>
      </c>
      <c r="Q117" s="108" t="s">
        <v>1769</v>
      </c>
      <c r="R117" s="108" t="s">
        <v>1770</v>
      </c>
      <c r="S117" s="107" t="s">
        <v>1771</v>
      </c>
      <c r="T117" s="107" t="s">
        <v>1763</v>
      </c>
      <c r="U117" s="108" t="s">
        <v>1772</v>
      </c>
      <c r="V117" s="109" t="s">
        <v>1773</v>
      </c>
      <c r="W117" s="109"/>
      <c r="X117" s="109" t="s">
        <v>1774</v>
      </c>
      <c r="Y117" s="111" t="s">
        <v>1775</v>
      </c>
      <c r="Z117" s="109"/>
      <c r="AA117" s="109" t="s">
        <v>1776</v>
      </c>
    </row>
    <row r="118" spans="1:27" ht="29.25" customHeight="1">
      <c r="A118" s="9">
        <f t="shared" si="1"/>
        <v>115</v>
      </c>
      <c r="B118" s="26">
        <v>43348</v>
      </c>
      <c r="C118" s="73" t="s">
        <v>1792</v>
      </c>
      <c r="D118" s="100" t="s">
        <v>1777</v>
      </c>
      <c r="E118" s="75" t="s">
        <v>1778</v>
      </c>
      <c r="F118" s="113" t="s">
        <v>1779</v>
      </c>
      <c r="G118" s="101" t="s">
        <v>1780</v>
      </c>
      <c r="H118" s="101" t="s">
        <v>1781</v>
      </c>
      <c r="I118" s="101" t="s">
        <v>1782</v>
      </c>
      <c r="J118" s="145" t="s">
        <v>1783</v>
      </c>
      <c r="K118" s="146">
        <v>41641</v>
      </c>
      <c r="L118" s="147" t="s">
        <v>1784</v>
      </c>
      <c r="M118" s="101">
        <v>7000000000</v>
      </c>
      <c r="N118" s="101">
        <v>1199149936</v>
      </c>
      <c r="O118" s="101" t="s">
        <v>1785</v>
      </c>
      <c r="P118" s="108" t="s">
        <v>1778</v>
      </c>
      <c r="Q118" s="108" t="s">
        <v>840</v>
      </c>
      <c r="R118" s="108" t="s">
        <v>1786</v>
      </c>
      <c r="S118" s="108" t="s">
        <v>1787</v>
      </c>
      <c r="T118" s="108"/>
      <c r="U118" s="108" t="s">
        <v>1788</v>
      </c>
      <c r="V118" s="109" t="s">
        <v>4353</v>
      </c>
      <c r="W118" s="109"/>
      <c r="X118" s="109" t="s">
        <v>4354</v>
      </c>
      <c r="Y118" s="148" t="s">
        <v>4355</v>
      </c>
      <c r="Z118" s="109"/>
      <c r="AA118" s="109"/>
    </row>
    <row r="119" spans="1:27" ht="42" customHeight="1">
      <c r="A119" s="9">
        <f t="shared" si="1"/>
        <v>116</v>
      </c>
      <c r="B119" s="26" t="s">
        <v>1849</v>
      </c>
      <c r="C119" s="73" t="s">
        <v>1847</v>
      </c>
      <c r="D119" s="100" t="s">
        <v>1799</v>
      </c>
      <c r="E119" s="75" t="s">
        <v>1800</v>
      </c>
      <c r="F119" s="101" t="s">
        <v>1801</v>
      </c>
      <c r="G119" s="101" t="s">
        <v>1802</v>
      </c>
      <c r="H119" s="101" t="s">
        <v>1803</v>
      </c>
      <c r="I119" s="101" t="s">
        <v>1804</v>
      </c>
      <c r="J119" s="145" t="s">
        <v>1805</v>
      </c>
      <c r="K119" s="146">
        <v>40855</v>
      </c>
      <c r="L119" s="101" t="s">
        <v>1806</v>
      </c>
      <c r="M119" s="101" t="s">
        <v>1807</v>
      </c>
      <c r="N119" s="101" t="s">
        <v>1808</v>
      </c>
      <c r="O119" s="101" t="s">
        <v>1809</v>
      </c>
      <c r="P119" s="108" t="s">
        <v>1800</v>
      </c>
      <c r="Q119" s="108" t="s">
        <v>860</v>
      </c>
      <c r="R119" s="108" t="s">
        <v>1801</v>
      </c>
      <c r="S119" s="108" t="s">
        <v>1802</v>
      </c>
      <c r="T119" s="108"/>
      <c r="U119" s="108" t="s">
        <v>1804</v>
      </c>
      <c r="V119" s="109" t="s">
        <v>1810</v>
      </c>
      <c r="W119" s="109"/>
      <c r="X119" s="109" t="s">
        <v>1811</v>
      </c>
      <c r="Y119" s="148" t="s">
        <v>1812</v>
      </c>
      <c r="Z119" s="109"/>
      <c r="AA119" s="109"/>
    </row>
    <row r="120" spans="1:27" ht="41.25" customHeight="1">
      <c r="A120" s="9">
        <f t="shared" si="1"/>
        <v>117</v>
      </c>
      <c r="B120" s="26" t="s">
        <v>1849</v>
      </c>
      <c r="C120" s="27" t="s">
        <v>1794</v>
      </c>
      <c r="D120" s="143" t="s">
        <v>1813</v>
      </c>
      <c r="E120" s="75" t="s">
        <v>1814</v>
      </c>
      <c r="F120" s="113" t="s">
        <v>1815</v>
      </c>
      <c r="G120" s="144" t="s">
        <v>1816</v>
      </c>
      <c r="H120" s="144" t="s">
        <v>1817</v>
      </c>
      <c r="I120" s="101" t="s">
        <v>1818</v>
      </c>
      <c r="J120" s="101" t="s">
        <v>1819</v>
      </c>
      <c r="K120" s="146">
        <v>42404</v>
      </c>
      <c r="L120" s="101" t="s">
        <v>1820</v>
      </c>
      <c r="M120" s="101">
        <v>5252000000</v>
      </c>
      <c r="N120" s="101" t="s">
        <v>1821</v>
      </c>
      <c r="O120" s="101">
        <v>24</v>
      </c>
      <c r="P120" s="108" t="s">
        <v>1822</v>
      </c>
      <c r="Q120" s="108" t="s">
        <v>860</v>
      </c>
      <c r="R120" s="108" t="s">
        <v>1815</v>
      </c>
      <c r="S120" s="107" t="s">
        <v>1823</v>
      </c>
      <c r="T120" s="107" t="s">
        <v>1817</v>
      </c>
      <c r="U120" s="108" t="s">
        <v>1818</v>
      </c>
      <c r="V120" s="110" t="s">
        <v>1824</v>
      </c>
      <c r="W120" s="109" t="s">
        <v>1825</v>
      </c>
      <c r="X120" s="109" t="s">
        <v>1826</v>
      </c>
      <c r="Y120" s="111" t="s">
        <v>1827</v>
      </c>
      <c r="Z120" s="112" t="s">
        <v>1828</v>
      </c>
      <c r="AA120" s="109"/>
    </row>
    <row r="121" spans="1:27" ht="41.25" customHeight="1" thickBot="1">
      <c r="A121" s="9">
        <f t="shared" si="1"/>
        <v>118</v>
      </c>
      <c r="B121" s="26" t="s">
        <v>1849</v>
      </c>
      <c r="C121" s="27" t="s">
        <v>1795</v>
      </c>
      <c r="D121" s="143" t="s">
        <v>1829</v>
      </c>
      <c r="E121" s="29" t="s">
        <v>1830</v>
      </c>
      <c r="F121" s="113" t="s">
        <v>1831</v>
      </c>
      <c r="G121" s="113" t="s">
        <v>1832</v>
      </c>
      <c r="H121" s="113" t="s">
        <v>1833</v>
      </c>
      <c r="I121" s="113" t="s">
        <v>1834</v>
      </c>
      <c r="J121" s="113" t="s">
        <v>1835</v>
      </c>
      <c r="K121" s="114">
        <v>39304</v>
      </c>
      <c r="L121" s="113" t="s">
        <v>1836</v>
      </c>
      <c r="M121" s="113" t="s">
        <v>1837</v>
      </c>
      <c r="N121" s="113" t="s">
        <v>1838</v>
      </c>
      <c r="O121" s="113" t="s">
        <v>1839</v>
      </c>
      <c r="P121" s="115" t="s">
        <v>1840</v>
      </c>
      <c r="Q121" s="115" t="s">
        <v>1841</v>
      </c>
      <c r="R121" s="115" t="s">
        <v>1842</v>
      </c>
      <c r="S121" s="115">
        <v>978795653</v>
      </c>
      <c r="T121" s="115"/>
      <c r="U121" s="115" t="s">
        <v>1843</v>
      </c>
      <c r="V121" s="109" t="s">
        <v>1844</v>
      </c>
      <c r="W121" s="110"/>
      <c r="X121" s="110" t="s">
        <v>1845</v>
      </c>
      <c r="Y121" s="117" t="s">
        <v>1846</v>
      </c>
      <c r="Z121" s="110"/>
      <c r="AA121" s="110"/>
    </row>
    <row r="122" spans="1:27" ht="26.25" thickBot="1">
      <c r="A122" s="9">
        <f t="shared" si="1"/>
        <v>119</v>
      </c>
      <c r="B122" s="26" t="s">
        <v>1910</v>
      </c>
      <c r="C122" s="27" t="s">
        <v>5815</v>
      </c>
      <c r="D122" s="143" t="s">
        <v>5813</v>
      </c>
      <c r="E122" s="143" t="s">
        <v>1909</v>
      </c>
      <c r="F122" s="143" t="s">
        <v>5814</v>
      </c>
      <c r="G122" s="149" t="s">
        <v>1855</v>
      </c>
      <c r="H122" s="150" t="s">
        <v>1855</v>
      </c>
      <c r="I122" s="151" t="s">
        <v>1856</v>
      </c>
      <c r="J122" s="31" t="s">
        <v>1857</v>
      </c>
      <c r="K122" s="32">
        <v>42774</v>
      </c>
      <c r="L122" s="30" t="s">
        <v>482</v>
      </c>
      <c r="M122" s="30">
        <v>5678910000</v>
      </c>
      <c r="N122" s="30">
        <v>0</v>
      </c>
      <c r="O122" s="30" t="s">
        <v>1858</v>
      </c>
      <c r="P122" s="33" t="s">
        <v>1859</v>
      </c>
      <c r="Q122" s="33" t="s">
        <v>918</v>
      </c>
      <c r="R122" s="33" t="s">
        <v>1854</v>
      </c>
      <c r="S122" s="152">
        <v>841273888388</v>
      </c>
      <c r="T122" s="33" t="s">
        <v>1855</v>
      </c>
      <c r="U122" s="33" t="s">
        <v>1860</v>
      </c>
      <c r="V122" s="38" t="s">
        <v>1861</v>
      </c>
      <c r="W122" s="34"/>
      <c r="X122" s="34" t="s">
        <v>1862</v>
      </c>
      <c r="Y122" s="153" t="s">
        <v>1863</v>
      </c>
      <c r="Z122" s="34"/>
      <c r="AA122" s="34" t="s">
        <v>1864</v>
      </c>
    </row>
    <row r="123" spans="1:27" ht="26.25" thickBot="1">
      <c r="A123" s="9">
        <f t="shared" si="1"/>
        <v>120</v>
      </c>
      <c r="B123" s="26" t="s">
        <v>1910</v>
      </c>
      <c r="C123" s="27" t="s">
        <v>1850</v>
      </c>
      <c r="D123" s="28" t="s">
        <v>1865</v>
      </c>
      <c r="E123" s="29" t="s">
        <v>1866</v>
      </c>
      <c r="F123" s="30" t="s">
        <v>1867</v>
      </c>
      <c r="G123" s="149" t="s">
        <v>1868</v>
      </c>
      <c r="H123" s="150" t="s">
        <v>1869</v>
      </c>
      <c r="I123" s="151" t="s">
        <v>1870</v>
      </c>
      <c r="J123" s="154" t="s">
        <v>1871</v>
      </c>
      <c r="K123" s="32" t="s">
        <v>1872</v>
      </c>
      <c r="L123" s="30" t="s">
        <v>1873</v>
      </c>
      <c r="M123" s="30">
        <v>9990000000</v>
      </c>
      <c r="N123" s="30" t="s">
        <v>1874</v>
      </c>
      <c r="O123" s="30" t="s">
        <v>1875</v>
      </c>
      <c r="P123" s="33" t="s">
        <v>1866</v>
      </c>
      <c r="Q123" s="33" t="s">
        <v>5261</v>
      </c>
      <c r="R123" s="33" t="s">
        <v>5262</v>
      </c>
      <c r="S123" s="33">
        <v>989906686</v>
      </c>
      <c r="T123" s="33"/>
      <c r="U123" s="33" t="s">
        <v>1870</v>
      </c>
      <c r="V123" s="34"/>
      <c r="W123" s="34"/>
      <c r="X123" s="34"/>
      <c r="Y123" s="34"/>
      <c r="Z123" s="34"/>
      <c r="AA123" s="34"/>
    </row>
    <row r="124" spans="1:27" ht="37.5" customHeight="1">
      <c r="A124" s="9">
        <f t="shared" si="1"/>
        <v>121</v>
      </c>
      <c r="B124" s="26" t="s">
        <v>1910</v>
      </c>
      <c r="C124" s="27" t="s">
        <v>1851</v>
      </c>
      <c r="D124" s="28" t="s">
        <v>1876</v>
      </c>
      <c r="E124" s="29" t="s">
        <v>1877</v>
      </c>
      <c r="F124" s="30" t="s">
        <v>1878</v>
      </c>
      <c r="G124" s="155" t="s">
        <v>1879</v>
      </c>
      <c r="H124" s="156" t="s">
        <v>1848</v>
      </c>
      <c r="I124" s="157" t="s">
        <v>1880</v>
      </c>
      <c r="J124" s="158" t="s">
        <v>1881</v>
      </c>
      <c r="K124" s="159" t="s">
        <v>1882</v>
      </c>
      <c r="L124" s="87" t="s">
        <v>752</v>
      </c>
      <c r="M124" s="30">
        <v>6000000000</v>
      </c>
      <c r="N124" s="30">
        <v>0</v>
      </c>
      <c r="O124" s="30" t="s">
        <v>1883</v>
      </c>
      <c r="P124" s="33" t="s">
        <v>1884</v>
      </c>
      <c r="Q124" s="33" t="s">
        <v>860</v>
      </c>
      <c r="R124" s="33" t="s">
        <v>1885</v>
      </c>
      <c r="S124" s="160">
        <v>977036670</v>
      </c>
      <c r="T124" s="161"/>
      <c r="U124" s="161" t="s">
        <v>1886</v>
      </c>
      <c r="V124" s="34" t="s">
        <v>1887</v>
      </c>
      <c r="W124" s="34"/>
      <c r="X124" s="34" t="s">
        <v>1888</v>
      </c>
      <c r="Y124" s="153" t="s">
        <v>1889</v>
      </c>
      <c r="Z124" s="34"/>
      <c r="AA124" s="34" t="s">
        <v>1890</v>
      </c>
    </row>
    <row r="125" spans="1:27" ht="63.75">
      <c r="A125" s="9">
        <f t="shared" si="1"/>
        <v>122</v>
      </c>
      <c r="B125" s="26" t="s">
        <v>1910</v>
      </c>
      <c r="C125" s="27" t="s">
        <v>1852</v>
      </c>
      <c r="D125" s="74" t="s">
        <v>2124</v>
      </c>
      <c r="E125" s="29" t="s">
        <v>1908</v>
      </c>
      <c r="F125" s="30" t="s">
        <v>1891</v>
      </c>
      <c r="G125" s="30" t="s">
        <v>1892</v>
      </c>
      <c r="H125" s="30" t="s">
        <v>1893</v>
      </c>
      <c r="I125" s="30" t="s">
        <v>1894</v>
      </c>
      <c r="J125" s="31" t="s">
        <v>1895</v>
      </c>
      <c r="K125" s="32">
        <v>38029</v>
      </c>
      <c r="L125" s="30" t="s">
        <v>1896</v>
      </c>
      <c r="M125" s="30" t="s">
        <v>1897</v>
      </c>
      <c r="N125" s="30" t="s">
        <v>1898</v>
      </c>
      <c r="O125" s="30" t="s">
        <v>1899</v>
      </c>
      <c r="P125" s="33" t="s">
        <v>1900</v>
      </c>
      <c r="Q125" s="33" t="s">
        <v>900</v>
      </c>
      <c r="R125" s="33" t="s">
        <v>1891</v>
      </c>
      <c r="S125" s="33" t="s">
        <v>1892</v>
      </c>
      <c r="T125" s="33" t="s">
        <v>1893</v>
      </c>
      <c r="U125" s="33" t="s">
        <v>1894</v>
      </c>
      <c r="V125" s="34" t="s">
        <v>1901</v>
      </c>
      <c r="W125" s="34"/>
      <c r="X125" s="34" t="s">
        <v>1901</v>
      </c>
      <c r="Y125" s="153" t="s">
        <v>1902</v>
      </c>
      <c r="Z125" s="34"/>
      <c r="AA125" s="34"/>
    </row>
    <row r="126" spans="1:27" ht="15">
      <c r="A126" s="9">
        <f t="shared" si="1"/>
        <v>123</v>
      </c>
      <c r="B126" s="26" t="s">
        <v>1910</v>
      </c>
      <c r="C126" s="27" t="s">
        <v>1853</v>
      </c>
      <c r="D126" s="28" t="s">
        <v>1903</v>
      </c>
      <c r="E126" s="29" t="s">
        <v>1278</v>
      </c>
      <c r="F126" s="30" t="s">
        <v>3350</v>
      </c>
      <c r="G126" s="30" t="s">
        <v>3351</v>
      </c>
      <c r="H126" s="30">
        <v>2462921556</v>
      </c>
      <c r="I126" s="36" t="s">
        <v>6313</v>
      </c>
      <c r="J126" s="154" t="s">
        <v>1905</v>
      </c>
      <c r="K126" s="32" t="s">
        <v>1906</v>
      </c>
      <c r="L126" s="30" t="s">
        <v>1873</v>
      </c>
      <c r="M126" s="30">
        <v>6600000000</v>
      </c>
      <c r="N126" s="30">
        <v>29000000</v>
      </c>
      <c r="O126" s="30" t="s">
        <v>1907</v>
      </c>
      <c r="P126" s="33" t="s">
        <v>1278</v>
      </c>
      <c r="Q126" s="33" t="s">
        <v>955</v>
      </c>
      <c r="R126" s="33" t="s">
        <v>3381</v>
      </c>
      <c r="S126" s="33" t="s">
        <v>3382</v>
      </c>
      <c r="T126" s="33"/>
      <c r="U126" s="33" t="s">
        <v>1904</v>
      </c>
      <c r="V126" s="34" t="s">
        <v>1178</v>
      </c>
      <c r="W126" s="34"/>
      <c r="X126" s="34" t="s">
        <v>6314</v>
      </c>
      <c r="Y126" s="35" t="s">
        <v>6315</v>
      </c>
      <c r="Z126" s="34"/>
      <c r="AA126" s="39" t="s">
        <v>6316</v>
      </c>
    </row>
    <row r="127" spans="1:27" ht="39" customHeight="1">
      <c r="A127" s="9">
        <f t="shared" si="1"/>
        <v>124</v>
      </c>
      <c r="B127" s="25">
        <v>43108</v>
      </c>
      <c r="C127" s="27" t="s">
        <v>1912</v>
      </c>
      <c r="D127" s="28" t="s">
        <v>1911</v>
      </c>
      <c r="E127" s="75" t="s">
        <v>10</v>
      </c>
      <c r="F127" s="30" t="s">
        <v>1913</v>
      </c>
      <c r="G127" s="95" t="s">
        <v>1914</v>
      </c>
      <c r="H127" s="95" t="s">
        <v>1915</v>
      </c>
      <c r="I127" s="76" t="s">
        <v>1916</v>
      </c>
      <c r="J127" s="96" t="s">
        <v>1917</v>
      </c>
      <c r="K127" s="81">
        <v>43024</v>
      </c>
      <c r="L127" s="76" t="s">
        <v>1342</v>
      </c>
      <c r="M127" s="76">
        <v>9800000000</v>
      </c>
      <c r="N127" s="76" t="s">
        <v>1175</v>
      </c>
      <c r="O127" s="76" t="s">
        <v>1918</v>
      </c>
      <c r="P127" s="79" t="s">
        <v>10</v>
      </c>
      <c r="Q127" s="79" t="s">
        <v>860</v>
      </c>
      <c r="R127" s="79" t="s">
        <v>1919</v>
      </c>
      <c r="S127" s="98" t="s">
        <v>1914</v>
      </c>
      <c r="T127" s="98" t="s">
        <v>1915</v>
      </c>
      <c r="U127" s="79" t="s">
        <v>1920</v>
      </c>
      <c r="V127" s="38" t="s">
        <v>1921</v>
      </c>
      <c r="W127" s="38"/>
      <c r="X127" s="34" t="s">
        <v>1922</v>
      </c>
      <c r="Y127" s="99" t="s">
        <v>1923</v>
      </c>
      <c r="Z127" s="38"/>
      <c r="AA127" s="38" t="s">
        <v>1924</v>
      </c>
    </row>
    <row r="128" spans="1:27" ht="32.25" customHeight="1">
      <c r="A128" s="9">
        <f t="shared" si="1"/>
        <v>125</v>
      </c>
      <c r="B128" s="26">
        <v>43108</v>
      </c>
      <c r="C128" s="27" t="s">
        <v>1927</v>
      </c>
      <c r="D128" s="74" t="s">
        <v>1926</v>
      </c>
      <c r="E128" s="75" t="s">
        <v>1928</v>
      </c>
      <c r="F128" s="30" t="s">
        <v>1929</v>
      </c>
      <c r="G128" s="95" t="s">
        <v>1930</v>
      </c>
      <c r="H128" s="95" t="s">
        <v>1931</v>
      </c>
      <c r="I128" s="76" t="s">
        <v>1932</v>
      </c>
      <c r="J128" s="96" t="s">
        <v>1933</v>
      </c>
      <c r="K128" s="81">
        <v>39246</v>
      </c>
      <c r="L128" s="76" t="s">
        <v>1934</v>
      </c>
      <c r="M128" s="76">
        <v>10000000000</v>
      </c>
      <c r="N128" s="76">
        <v>3274302967</v>
      </c>
      <c r="O128" s="76" t="s">
        <v>1935</v>
      </c>
      <c r="P128" s="79" t="s">
        <v>1936</v>
      </c>
      <c r="Q128" s="79" t="s">
        <v>1343</v>
      </c>
      <c r="R128" s="79" t="s">
        <v>1937</v>
      </c>
      <c r="S128" s="162" t="s">
        <v>1938</v>
      </c>
      <c r="T128" s="98" t="s">
        <v>1939</v>
      </c>
      <c r="U128" s="79" t="s">
        <v>1940</v>
      </c>
      <c r="V128" s="38" t="s">
        <v>1941</v>
      </c>
      <c r="W128" s="38" t="s">
        <v>1175</v>
      </c>
      <c r="X128" s="38" t="s">
        <v>1942</v>
      </c>
      <c r="Y128" s="99" t="s">
        <v>1943</v>
      </c>
      <c r="Z128" s="38" t="s">
        <v>1175</v>
      </c>
      <c r="AA128" s="38" t="s">
        <v>1932</v>
      </c>
    </row>
    <row r="129" spans="1:27" ht="39.75" customHeight="1">
      <c r="A129" s="9">
        <f t="shared" si="1"/>
        <v>126</v>
      </c>
      <c r="B129" s="26">
        <v>43108</v>
      </c>
      <c r="C129" s="27" t="s">
        <v>1945</v>
      </c>
      <c r="D129" s="74" t="s">
        <v>1944</v>
      </c>
      <c r="E129" s="75" t="s">
        <v>1796</v>
      </c>
      <c r="F129" s="30" t="s">
        <v>1946</v>
      </c>
      <c r="G129" s="95" t="s">
        <v>1797</v>
      </c>
      <c r="H129" s="95" t="s">
        <v>1798</v>
      </c>
      <c r="I129" s="30" t="s">
        <v>1947</v>
      </c>
      <c r="J129" s="96" t="s">
        <v>1948</v>
      </c>
      <c r="K129" s="81">
        <v>39020</v>
      </c>
      <c r="L129" s="76" t="s">
        <v>1949</v>
      </c>
      <c r="M129" s="76">
        <v>23000000000</v>
      </c>
      <c r="N129" s="76">
        <v>8197328941000</v>
      </c>
      <c r="O129" s="76" t="s">
        <v>1950</v>
      </c>
      <c r="P129" s="79" t="s">
        <v>1796</v>
      </c>
      <c r="Q129" s="33" t="s">
        <v>1114</v>
      </c>
      <c r="R129" s="79" t="s">
        <v>1951</v>
      </c>
      <c r="S129" s="98" t="s">
        <v>1797</v>
      </c>
      <c r="T129" s="98" t="s">
        <v>1798</v>
      </c>
      <c r="U129" s="79" t="s">
        <v>1952</v>
      </c>
      <c r="V129" s="38" t="s">
        <v>1953</v>
      </c>
      <c r="W129" s="34" t="s">
        <v>1953</v>
      </c>
      <c r="X129" s="38" t="s">
        <v>1954</v>
      </c>
      <c r="Y129" s="99" t="s">
        <v>1955</v>
      </c>
      <c r="Z129" s="38"/>
      <c r="AA129" s="38" t="s">
        <v>1956</v>
      </c>
    </row>
    <row r="130" spans="1:27" ht="32.25" customHeight="1">
      <c r="A130" s="9">
        <f t="shared" si="1"/>
        <v>127</v>
      </c>
      <c r="B130" s="83">
        <v>43108</v>
      </c>
      <c r="C130" s="84" t="s">
        <v>5525</v>
      </c>
      <c r="D130" s="74" t="s">
        <v>5513</v>
      </c>
      <c r="E130" s="74" t="s">
        <v>5514</v>
      </c>
      <c r="F130" s="74" t="s">
        <v>5515</v>
      </c>
      <c r="G130" s="74" t="s">
        <v>5516</v>
      </c>
      <c r="H130" s="74"/>
      <c r="I130" s="74" t="s">
        <v>5517</v>
      </c>
      <c r="J130" s="74" t="s">
        <v>5518</v>
      </c>
      <c r="K130" s="140">
        <v>43005</v>
      </c>
      <c r="L130" s="74" t="s">
        <v>1342</v>
      </c>
      <c r="M130" s="74" t="s">
        <v>5519</v>
      </c>
      <c r="N130" s="74" t="s">
        <v>5520</v>
      </c>
      <c r="O130" s="74">
        <v>13</v>
      </c>
      <c r="P130" s="79" t="s">
        <v>1958</v>
      </c>
      <c r="Q130" s="79" t="s">
        <v>5000</v>
      </c>
      <c r="R130" s="79" t="s">
        <v>5515</v>
      </c>
      <c r="S130" s="79" t="s">
        <v>5521</v>
      </c>
      <c r="T130" s="79"/>
      <c r="U130" s="79" t="s">
        <v>5522</v>
      </c>
      <c r="V130" s="38" t="s">
        <v>5523</v>
      </c>
      <c r="W130" s="38"/>
      <c r="X130" s="38" t="s">
        <v>1959</v>
      </c>
      <c r="Y130" s="38">
        <f>81-906-414-1975</f>
        <v>-3214</v>
      </c>
      <c r="Z130" s="38"/>
      <c r="AA130" s="38" t="s">
        <v>5524</v>
      </c>
    </row>
    <row r="131" spans="1:27" ht="48" customHeight="1">
      <c r="A131" s="9">
        <f t="shared" si="1"/>
        <v>128</v>
      </c>
      <c r="B131" s="26" t="s">
        <v>2035</v>
      </c>
      <c r="C131" s="163" t="s">
        <v>1960</v>
      </c>
      <c r="D131" s="28" t="s">
        <v>1979</v>
      </c>
      <c r="E131" s="29" t="s">
        <v>790</v>
      </c>
      <c r="F131" s="30" t="s">
        <v>1980</v>
      </c>
      <c r="G131" s="30" t="s">
        <v>1981</v>
      </c>
      <c r="H131" s="30" t="s">
        <v>1981</v>
      </c>
      <c r="I131" s="30" t="s">
        <v>1982</v>
      </c>
      <c r="J131" s="31" t="s">
        <v>1983</v>
      </c>
      <c r="K131" s="32">
        <v>43313</v>
      </c>
      <c r="L131" s="30" t="s">
        <v>1984</v>
      </c>
      <c r="M131" s="30" t="s">
        <v>1238</v>
      </c>
      <c r="N131" s="30" t="s">
        <v>1116</v>
      </c>
      <c r="O131" s="30" t="s">
        <v>1985</v>
      </c>
      <c r="P131" s="33" t="s">
        <v>1986</v>
      </c>
      <c r="Q131" s="33" t="s">
        <v>1987</v>
      </c>
      <c r="R131" s="33" t="s">
        <v>1988</v>
      </c>
      <c r="S131" s="33" t="s">
        <v>1989</v>
      </c>
      <c r="T131" s="33"/>
      <c r="U131" s="33" t="s">
        <v>1990</v>
      </c>
      <c r="V131" s="34" t="s">
        <v>1991</v>
      </c>
      <c r="W131" s="34" t="s">
        <v>1992</v>
      </c>
      <c r="X131" s="34" t="s">
        <v>1993</v>
      </c>
      <c r="Y131" s="35" t="s">
        <v>1994</v>
      </c>
      <c r="Z131" s="34"/>
      <c r="AA131" s="34"/>
    </row>
    <row r="132" spans="1:27" ht="35.25" customHeight="1">
      <c r="A132" s="9">
        <f t="shared" si="1"/>
        <v>129</v>
      </c>
      <c r="B132" s="26" t="s">
        <v>2035</v>
      </c>
      <c r="C132" s="163" t="s">
        <v>1961</v>
      </c>
      <c r="D132" s="28" t="s">
        <v>1995</v>
      </c>
      <c r="E132" s="29" t="s">
        <v>1996</v>
      </c>
      <c r="F132" s="30" t="s">
        <v>1997</v>
      </c>
      <c r="G132" s="30">
        <v>913053127</v>
      </c>
      <c r="H132" s="30">
        <v>2462928844</v>
      </c>
      <c r="I132" s="30" t="s">
        <v>1998</v>
      </c>
      <c r="J132" s="30" t="s">
        <v>1999</v>
      </c>
      <c r="K132" s="32">
        <v>42316</v>
      </c>
      <c r="L132" s="30" t="s">
        <v>1342</v>
      </c>
      <c r="M132" s="30" t="s">
        <v>2000</v>
      </c>
      <c r="N132" s="30">
        <v>0</v>
      </c>
      <c r="O132" s="30" t="s">
        <v>2001</v>
      </c>
      <c r="P132" s="33" t="s">
        <v>2002</v>
      </c>
      <c r="Q132" s="33" t="s">
        <v>2003</v>
      </c>
      <c r="R132" s="33" t="s">
        <v>2004</v>
      </c>
      <c r="S132" s="33">
        <v>904800428</v>
      </c>
      <c r="T132" s="33"/>
      <c r="U132" s="33" t="s">
        <v>1998</v>
      </c>
      <c r="V132" s="34" t="s">
        <v>2005</v>
      </c>
      <c r="W132" s="34" t="s">
        <v>2006</v>
      </c>
      <c r="X132" s="34" t="s">
        <v>2007</v>
      </c>
      <c r="Y132" s="35" t="s">
        <v>2008</v>
      </c>
      <c r="Z132" s="34"/>
      <c r="AA132" s="34" t="s">
        <v>2009</v>
      </c>
    </row>
    <row r="133" spans="1:27" ht="40.5" customHeight="1">
      <c r="A133" s="9">
        <f t="shared" si="1"/>
        <v>130</v>
      </c>
      <c r="B133" s="26" t="s">
        <v>2035</v>
      </c>
      <c r="C133" s="163" t="s">
        <v>1962</v>
      </c>
      <c r="D133" s="28" t="s">
        <v>2020</v>
      </c>
      <c r="E133" s="29" t="s">
        <v>2021</v>
      </c>
      <c r="F133" s="30" t="s">
        <v>2022</v>
      </c>
      <c r="G133" s="30" t="s">
        <v>2023</v>
      </c>
      <c r="H133" s="30" t="s">
        <v>2024</v>
      </c>
      <c r="I133" s="30" t="s">
        <v>2025</v>
      </c>
      <c r="J133" s="30" t="s">
        <v>2026</v>
      </c>
      <c r="K133" s="32">
        <v>42709</v>
      </c>
      <c r="L133" s="30" t="s">
        <v>2033</v>
      </c>
      <c r="M133" s="30" t="s">
        <v>1238</v>
      </c>
      <c r="N133" s="30" t="s">
        <v>2027</v>
      </c>
      <c r="O133" s="30" t="s">
        <v>2028</v>
      </c>
      <c r="P133" s="33" t="s">
        <v>2021</v>
      </c>
      <c r="Q133" s="33" t="s">
        <v>840</v>
      </c>
      <c r="R133" s="33" t="s">
        <v>2022</v>
      </c>
      <c r="S133" s="33" t="s">
        <v>2023</v>
      </c>
      <c r="T133" s="33" t="s">
        <v>2024</v>
      </c>
      <c r="U133" s="33" t="s">
        <v>2025</v>
      </c>
      <c r="V133" s="34" t="s">
        <v>2029</v>
      </c>
      <c r="W133" s="34"/>
      <c r="X133" s="34" t="s">
        <v>2030</v>
      </c>
      <c r="Y133" s="35" t="s">
        <v>2031</v>
      </c>
      <c r="Z133" s="34"/>
      <c r="AA133" s="34"/>
    </row>
    <row r="134" spans="1:27" ht="31.5" customHeight="1">
      <c r="A134" s="9">
        <f aca="true" t="shared" si="2" ref="A134:A197">A133+1</f>
        <v>131</v>
      </c>
      <c r="B134" s="26" t="s">
        <v>2035</v>
      </c>
      <c r="C134" s="163" t="s">
        <v>5272</v>
      </c>
      <c r="D134" s="28" t="s">
        <v>5263</v>
      </c>
      <c r="E134" s="28" t="s">
        <v>5264</v>
      </c>
      <c r="F134" s="28" t="s">
        <v>5265</v>
      </c>
      <c r="G134" s="28">
        <v>972332468</v>
      </c>
      <c r="H134" s="28"/>
      <c r="I134" s="28" t="s">
        <v>2032</v>
      </c>
      <c r="J134" s="28" t="s">
        <v>5266</v>
      </c>
      <c r="K134" s="50">
        <v>42577</v>
      </c>
      <c r="L134" s="28" t="s">
        <v>5267</v>
      </c>
      <c r="M134" s="28" t="s">
        <v>2766</v>
      </c>
      <c r="N134" s="28" t="s">
        <v>5268</v>
      </c>
      <c r="O134" s="28">
        <v>54</v>
      </c>
      <c r="P134" s="33" t="s">
        <v>5264</v>
      </c>
      <c r="Q134" s="33" t="s">
        <v>1114</v>
      </c>
      <c r="R134" s="33" t="s">
        <v>5269</v>
      </c>
      <c r="S134" s="33">
        <v>972332468</v>
      </c>
      <c r="T134" s="33"/>
      <c r="U134" s="33" t="s">
        <v>5270</v>
      </c>
      <c r="V134" s="34" t="s">
        <v>3341</v>
      </c>
      <c r="W134" s="34"/>
      <c r="X134" s="34" t="s">
        <v>5271</v>
      </c>
      <c r="Y134" s="34">
        <v>81668858198</v>
      </c>
      <c r="Z134" s="34"/>
      <c r="AA134" s="34" t="s">
        <v>1314</v>
      </c>
    </row>
    <row r="135" spans="1:27" ht="25.5">
      <c r="A135" s="9">
        <f t="shared" si="2"/>
        <v>132</v>
      </c>
      <c r="B135" s="26" t="s">
        <v>2035</v>
      </c>
      <c r="C135" s="163" t="s">
        <v>1963</v>
      </c>
      <c r="D135" s="28" t="s">
        <v>1965</v>
      </c>
      <c r="E135" s="29" t="s">
        <v>1966</v>
      </c>
      <c r="F135" s="164" t="s">
        <v>1967</v>
      </c>
      <c r="G135" s="164" t="s">
        <v>1968</v>
      </c>
      <c r="H135" s="164" t="s">
        <v>1968</v>
      </c>
      <c r="I135" s="164" t="s">
        <v>1969</v>
      </c>
      <c r="J135" s="31" t="s">
        <v>1970</v>
      </c>
      <c r="K135" s="165" t="s">
        <v>1971</v>
      </c>
      <c r="L135" s="164" t="s">
        <v>1972</v>
      </c>
      <c r="M135" s="164" t="s">
        <v>1261</v>
      </c>
      <c r="N135" s="164" t="s">
        <v>111</v>
      </c>
      <c r="O135" s="164" t="s">
        <v>1973</v>
      </c>
      <c r="P135" s="166" t="s">
        <v>1966</v>
      </c>
      <c r="Q135" s="166" t="s">
        <v>1975</v>
      </c>
      <c r="R135" s="166" t="s">
        <v>1976</v>
      </c>
      <c r="S135" s="166">
        <v>983583688</v>
      </c>
      <c r="T135" s="33"/>
      <c r="U135" s="37" t="s">
        <v>1969</v>
      </c>
      <c r="V135" s="167" t="s">
        <v>1974</v>
      </c>
      <c r="W135" s="34"/>
      <c r="X135" s="167" t="s">
        <v>1976</v>
      </c>
      <c r="Y135" s="168" t="s">
        <v>1977</v>
      </c>
      <c r="Z135" s="34"/>
      <c r="AA135" s="167" t="s">
        <v>1978</v>
      </c>
    </row>
    <row r="136" spans="1:27" ht="28.5" customHeight="1">
      <c r="A136" s="9">
        <f t="shared" si="2"/>
        <v>133</v>
      </c>
      <c r="B136" s="83" t="s">
        <v>2035</v>
      </c>
      <c r="C136" s="169" t="s">
        <v>1964</v>
      </c>
      <c r="D136" s="85" t="s">
        <v>2010</v>
      </c>
      <c r="E136" s="130" t="s">
        <v>2034</v>
      </c>
      <c r="F136" s="87" t="s">
        <v>2011</v>
      </c>
      <c r="G136" s="87" t="s">
        <v>2118</v>
      </c>
      <c r="H136" s="87">
        <v>38121111</v>
      </c>
      <c r="I136" s="170" t="s">
        <v>2119</v>
      </c>
      <c r="J136" s="171" t="s">
        <v>2012</v>
      </c>
      <c r="K136" s="159" t="s">
        <v>2013</v>
      </c>
      <c r="L136" s="87" t="s">
        <v>2019</v>
      </c>
      <c r="M136" s="87">
        <v>20000000000</v>
      </c>
      <c r="N136" s="87">
        <v>35000000</v>
      </c>
      <c r="O136" s="87" t="s">
        <v>2014</v>
      </c>
      <c r="P136" s="161" t="s">
        <v>2015</v>
      </c>
      <c r="Q136" s="161" t="s">
        <v>840</v>
      </c>
      <c r="R136" s="161" t="s">
        <v>2016</v>
      </c>
      <c r="S136" s="161">
        <v>906555579</v>
      </c>
      <c r="T136" s="161"/>
      <c r="U136" s="161" t="s">
        <v>2017</v>
      </c>
      <c r="V136" s="172" t="s">
        <v>2120</v>
      </c>
      <c r="W136" s="172"/>
      <c r="X136" s="172" t="s">
        <v>2018</v>
      </c>
      <c r="Y136" s="173" t="s">
        <v>2121</v>
      </c>
      <c r="Z136" s="172"/>
      <c r="AA136" s="174" t="s">
        <v>2122</v>
      </c>
    </row>
    <row r="137" spans="1:27" ht="28.5">
      <c r="A137" s="9">
        <f t="shared" si="2"/>
        <v>134</v>
      </c>
      <c r="B137" s="26" t="s">
        <v>2080</v>
      </c>
      <c r="C137" s="163" t="s">
        <v>2040</v>
      </c>
      <c r="D137" s="28" t="s">
        <v>2043</v>
      </c>
      <c r="E137" s="29" t="s">
        <v>2044</v>
      </c>
      <c r="F137" s="30" t="s">
        <v>2045</v>
      </c>
      <c r="G137" s="30" t="s">
        <v>2046</v>
      </c>
      <c r="H137" s="30" t="s">
        <v>2047</v>
      </c>
      <c r="I137" s="30" t="s">
        <v>2048</v>
      </c>
      <c r="J137" s="31" t="s">
        <v>2049</v>
      </c>
      <c r="K137" s="32" t="s">
        <v>2050</v>
      </c>
      <c r="L137" s="30" t="s">
        <v>1037</v>
      </c>
      <c r="M137" s="30" t="s">
        <v>418</v>
      </c>
      <c r="N137" s="30">
        <v>0</v>
      </c>
      <c r="O137" s="30" t="s">
        <v>2051</v>
      </c>
      <c r="P137" s="33" t="s">
        <v>2052</v>
      </c>
      <c r="Q137" s="33" t="s">
        <v>2053</v>
      </c>
      <c r="R137" s="33" t="s">
        <v>2045</v>
      </c>
      <c r="S137" s="33" t="s">
        <v>2054</v>
      </c>
      <c r="T137" s="33" t="s">
        <v>2046</v>
      </c>
      <c r="U137" s="33" t="s">
        <v>2055</v>
      </c>
      <c r="V137" s="38" t="s">
        <v>2056</v>
      </c>
      <c r="W137" s="34"/>
      <c r="X137" s="135" t="s">
        <v>1046</v>
      </c>
      <c r="Y137" s="35" t="s">
        <v>2057</v>
      </c>
      <c r="Z137" s="34" t="s">
        <v>2058</v>
      </c>
      <c r="AA137" s="34" t="s">
        <v>2059</v>
      </c>
    </row>
    <row r="138" spans="1:27" ht="51.75" thickBot="1">
      <c r="A138" s="9">
        <f t="shared" si="2"/>
        <v>135</v>
      </c>
      <c r="B138" s="26" t="s">
        <v>2080</v>
      </c>
      <c r="C138" s="163" t="s">
        <v>2041</v>
      </c>
      <c r="D138" s="28" t="s">
        <v>4933</v>
      </c>
      <c r="E138" s="28" t="s">
        <v>4930</v>
      </c>
      <c r="F138" s="28" t="s">
        <v>4934</v>
      </c>
      <c r="G138" s="28" t="s">
        <v>4927</v>
      </c>
      <c r="H138" s="28"/>
      <c r="I138" s="28" t="s">
        <v>4928</v>
      </c>
      <c r="J138" s="28" t="s">
        <v>4929</v>
      </c>
      <c r="K138" s="50">
        <v>42024</v>
      </c>
      <c r="L138" s="28" t="s">
        <v>4935</v>
      </c>
      <c r="M138" s="28" t="s">
        <v>2108</v>
      </c>
      <c r="N138" s="28" t="s">
        <v>4936</v>
      </c>
      <c r="O138" s="28" t="s">
        <v>2256</v>
      </c>
      <c r="P138" s="33" t="s">
        <v>4930</v>
      </c>
      <c r="Q138" s="33" t="s">
        <v>840</v>
      </c>
      <c r="R138" s="33" t="s">
        <v>4937</v>
      </c>
      <c r="S138" s="33">
        <v>976611010</v>
      </c>
      <c r="T138" s="33"/>
      <c r="U138" s="33" t="s">
        <v>4931</v>
      </c>
      <c r="V138" s="34" t="s">
        <v>4930</v>
      </c>
      <c r="W138" s="34"/>
      <c r="X138" s="34" t="s">
        <v>4932</v>
      </c>
      <c r="Y138" s="34">
        <v>9028444083</v>
      </c>
      <c r="Z138" s="34"/>
      <c r="AA138" s="34"/>
    </row>
    <row r="139" spans="1:27" ht="30" customHeight="1" thickBot="1">
      <c r="A139" s="9">
        <f t="shared" si="2"/>
        <v>136</v>
      </c>
      <c r="B139" s="26" t="s">
        <v>2080</v>
      </c>
      <c r="C139" s="163" t="s">
        <v>2079</v>
      </c>
      <c r="D139" s="176" t="s">
        <v>2081</v>
      </c>
      <c r="E139" s="29" t="s">
        <v>2082</v>
      </c>
      <c r="F139" s="30" t="s">
        <v>2083</v>
      </c>
      <c r="G139" s="30" t="s">
        <v>2084</v>
      </c>
      <c r="H139" s="30" t="s">
        <v>2085</v>
      </c>
      <c r="I139" s="30" t="s">
        <v>2086</v>
      </c>
      <c r="J139" s="31" t="s">
        <v>2087</v>
      </c>
      <c r="K139" s="32">
        <v>42986</v>
      </c>
      <c r="L139" s="30" t="s">
        <v>2088</v>
      </c>
      <c r="M139" s="30" t="s">
        <v>1421</v>
      </c>
      <c r="N139" s="30" t="s">
        <v>2089</v>
      </c>
      <c r="O139" s="177" t="s">
        <v>2097</v>
      </c>
      <c r="P139" s="178" t="s">
        <v>2090</v>
      </c>
      <c r="Q139" s="178" t="s">
        <v>2053</v>
      </c>
      <c r="R139" s="178" t="s">
        <v>2083</v>
      </c>
      <c r="S139" s="178" t="s">
        <v>2091</v>
      </c>
      <c r="T139" s="178"/>
      <c r="U139" s="178" t="s">
        <v>2092</v>
      </c>
      <c r="V139" s="179" t="s">
        <v>2093</v>
      </c>
      <c r="W139" s="179" t="s">
        <v>2093</v>
      </c>
      <c r="X139" s="180" t="s">
        <v>2094</v>
      </c>
      <c r="Y139" s="35" t="s">
        <v>2095</v>
      </c>
      <c r="Z139" s="34"/>
      <c r="AA139" s="34" t="s">
        <v>2096</v>
      </c>
    </row>
    <row r="140" spans="1:27" ht="30.75" customHeight="1" thickBot="1">
      <c r="A140" s="9">
        <f t="shared" si="2"/>
        <v>137</v>
      </c>
      <c r="B140" s="83" t="s">
        <v>2080</v>
      </c>
      <c r="C140" s="169" t="s">
        <v>2042</v>
      </c>
      <c r="D140" s="85" t="s">
        <v>2063</v>
      </c>
      <c r="E140" s="130" t="s">
        <v>2064</v>
      </c>
      <c r="F140" s="87" t="s">
        <v>2065</v>
      </c>
      <c r="G140" s="30" t="s">
        <v>2066</v>
      </c>
      <c r="H140" s="30" t="s">
        <v>1175</v>
      </c>
      <c r="I140" s="30" t="s">
        <v>2067</v>
      </c>
      <c r="J140" s="30" t="s">
        <v>1175</v>
      </c>
      <c r="K140" s="32">
        <v>43078</v>
      </c>
      <c r="L140" s="30" t="s">
        <v>2068</v>
      </c>
      <c r="M140" s="30" t="s">
        <v>1238</v>
      </c>
      <c r="N140" s="30">
        <v>0</v>
      </c>
      <c r="O140" s="175" t="s">
        <v>2069</v>
      </c>
      <c r="P140" s="33" t="s">
        <v>2070</v>
      </c>
      <c r="Q140" s="33" t="s">
        <v>2071</v>
      </c>
      <c r="R140" s="33" t="s">
        <v>2072</v>
      </c>
      <c r="S140" s="79" t="s">
        <v>2073</v>
      </c>
      <c r="T140" s="161"/>
      <c r="U140" s="161" t="s">
        <v>2074</v>
      </c>
      <c r="V140" s="172" t="s">
        <v>2075</v>
      </c>
      <c r="W140" s="172"/>
      <c r="X140" s="181" t="s">
        <v>2076</v>
      </c>
      <c r="Y140" s="173" t="s">
        <v>2077</v>
      </c>
      <c r="Z140" s="172"/>
      <c r="AA140" s="172" t="s">
        <v>2078</v>
      </c>
    </row>
    <row r="141" spans="1:27" ht="26.25" thickBot="1">
      <c r="A141" s="9">
        <f t="shared" si="2"/>
        <v>138</v>
      </c>
      <c r="B141" s="26" t="s">
        <v>2098</v>
      </c>
      <c r="C141" s="27" t="s">
        <v>2099</v>
      </c>
      <c r="D141" s="143" t="s">
        <v>2100</v>
      </c>
      <c r="E141" s="29" t="s">
        <v>2101</v>
      </c>
      <c r="F141" s="182" t="s">
        <v>2102</v>
      </c>
      <c r="G141" s="183" t="s">
        <v>2103</v>
      </c>
      <c r="H141" s="184" t="s">
        <v>2104</v>
      </c>
      <c r="I141" s="184" t="s">
        <v>2105</v>
      </c>
      <c r="J141" s="184" t="s">
        <v>595</v>
      </c>
      <c r="K141" s="185" t="s">
        <v>2106</v>
      </c>
      <c r="L141" s="184" t="s">
        <v>2107</v>
      </c>
      <c r="M141" s="184" t="s">
        <v>2108</v>
      </c>
      <c r="N141" s="184" t="s">
        <v>2109</v>
      </c>
      <c r="O141" s="184" t="s">
        <v>2117</v>
      </c>
      <c r="P141" s="186" t="s">
        <v>2110</v>
      </c>
      <c r="Q141" s="186" t="s">
        <v>1325</v>
      </c>
      <c r="R141" s="186" t="s">
        <v>2111</v>
      </c>
      <c r="S141" s="187" t="s">
        <v>2112</v>
      </c>
      <c r="T141" s="115" t="s">
        <v>595</v>
      </c>
      <c r="U141" s="115" t="s">
        <v>2113</v>
      </c>
      <c r="V141" s="110" t="s">
        <v>2292</v>
      </c>
      <c r="W141" s="110" t="s">
        <v>595</v>
      </c>
      <c r="X141" s="110" t="s">
        <v>2293</v>
      </c>
      <c r="Y141" s="117" t="s">
        <v>2294</v>
      </c>
      <c r="Z141" s="110" t="s">
        <v>595</v>
      </c>
      <c r="AA141" s="110" t="s">
        <v>2114</v>
      </c>
    </row>
    <row r="142" spans="1:27" s="55" customFormat="1" ht="39" customHeight="1">
      <c r="A142" s="9">
        <f t="shared" si="2"/>
        <v>139</v>
      </c>
      <c r="B142" s="26" t="s">
        <v>2125</v>
      </c>
      <c r="C142" s="27" t="s">
        <v>2145</v>
      </c>
      <c r="D142" s="28" t="s">
        <v>2127</v>
      </c>
      <c r="E142" s="29" t="s">
        <v>2128</v>
      </c>
      <c r="F142" s="30" t="s">
        <v>3380</v>
      </c>
      <c r="G142" s="30" t="s">
        <v>2130</v>
      </c>
      <c r="H142" s="30" t="s">
        <v>2131</v>
      </c>
      <c r="I142" s="30" t="s">
        <v>2132</v>
      </c>
      <c r="J142" s="31" t="s">
        <v>2133</v>
      </c>
      <c r="K142" s="32">
        <v>42984</v>
      </c>
      <c r="L142" s="30" t="s">
        <v>2134</v>
      </c>
      <c r="M142" s="30">
        <v>8000000000</v>
      </c>
      <c r="N142" s="30">
        <v>0</v>
      </c>
      <c r="O142" s="30" t="s">
        <v>2135</v>
      </c>
      <c r="P142" s="33" t="s">
        <v>2136</v>
      </c>
      <c r="Q142" s="33" t="s">
        <v>803</v>
      </c>
      <c r="R142" s="33" t="s">
        <v>2137</v>
      </c>
      <c r="S142" s="33" t="s">
        <v>2138</v>
      </c>
      <c r="T142" s="33"/>
      <c r="U142" s="33" t="s">
        <v>2139</v>
      </c>
      <c r="V142" s="34" t="s">
        <v>2140</v>
      </c>
      <c r="W142" s="34"/>
      <c r="X142" s="34" t="s">
        <v>2141</v>
      </c>
      <c r="Y142" s="35" t="s">
        <v>2142</v>
      </c>
      <c r="Z142" s="34"/>
      <c r="AA142" s="34"/>
    </row>
    <row r="143" spans="1:27" s="55" customFormat="1" ht="25.5">
      <c r="A143" s="9">
        <f t="shared" si="2"/>
        <v>140</v>
      </c>
      <c r="B143" s="188" t="s">
        <v>2125</v>
      </c>
      <c r="C143" s="27" t="s">
        <v>2126</v>
      </c>
      <c r="D143" s="28" t="s">
        <v>2144</v>
      </c>
      <c r="E143" s="28" t="s">
        <v>4413</v>
      </c>
      <c r="F143" s="28" t="s">
        <v>4417</v>
      </c>
      <c r="G143" s="30" t="s">
        <v>4418</v>
      </c>
      <c r="H143" s="30"/>
      <c r="I143" s="30" t="s">
        <v>4414</v>
      </c>
      <c r="J143" s="30" t="s">
        <v>4415</v>
      </c>
      <c r="K143" s="32" t="s">
        <v>4423</v>
      </c>
      <c r="L143" s="30" t="s">
        <v>2431</v>
      </c>
      <c r="M143" s="30">
        <v>6900000000</v>
      </c>
      <c r="N143" s="30">
        <v>10463299130</v>
      </c>
      <c r="O143" s="30" t="s">
        <v>4416</v>
      </c>
      <c r="P143" s="33" t="s">
        <v>4413</v>
      </c>
      <c r="Q143" s="33" t="s">
        <v>505</v>
      </c>
      <c r="R143" s="33" t="s">
        <v>4419</v>
      </c>
      <c r="S143" s="33" t="s">
        <v>4418</v>
      </c>
      <c r="T143" s="33"/>
      <c r="U143" s="33" t="s">
        <v>4414</v>
      </c>
      <c r="V143" s="34" t="s">
        <v>4420</v>
      </c>
      <c r="W143" s="34"/>
      <c r="X143" s="34" t="s">
        <v>4421</v>
      </c>
      <c r="Y143" s="34" t="s">
        <v>4422</v>
      </c>
      <c r="Z143" s="34"/>
      <c r="AA143" s="34"/>
    </row>
    <row r="144" spans="1:27" s="55" customFormat="1" ht="25.5">
      <c r="A144" s="9">
        <f t="shared" si="2"/>
        <v>141</v>
      </c>
      <c r="B144" s="26" t="s">
        <v>2203</v>
      </c>
      <c r="C144" s="27" t="s">
        <v>2149</v>
      </c>
      <c r="D144" s="74" t="s">
        <v>2175</v>
      </c>
      <c r="E144" s="29" t="s">
        <v>2177</v>
      </c>
      <c r="F144" s="30" t="s">
        <v>2178</v>
      </c>
      <c r="G144" s="30">
        <v>2466556699</v>
      </c>
      <c r="H144" s="30">
        <v>2466556699</v>
      </c>
      <c r="I144" s="30" t="s">
        <v>2179</v>
      </c>
      <c r="J144" s="31" t="s">
        <v>2180</v>
      </c>
      <c r="K144" s="32" t="s">
        <v>2181</v>
      </c>
      <c r="L144" s="30" t="s">
        <v>2182</v>
      </c>
      <c r="M144" s="30" t="s">
        <v>2183</v>
      </c>
      <c r="N144" s="30" t="s">
        <v>2184</v>
      </c>
      <c r="O144" s="30" t="s">
        <v>2185</v>
      </c>
      <c r="P144" s="33" t="s">
        <v>2177</v>
      </c>
      <c r="Q144" s="33" t="s">
        <v>2186</v>
      </c>
      <c r="R144" s="33" t="s">
        <v>2187</v>
      </c>
      <c r="S144" s="33">
        <v>904224334</v>
      </c>
      <c r="T144" s="33"/>
      <c r="U144" s="33" t="s">
        <v>2188</v>
      </c>
      <c r="V144" s="34" t="s">
        <v>2189</v>
      </c>
      <c r="W144" s="34"/>
      <c r="X144" s="34" t="s">
        <v>2190</v>
      </c>
      <c r="Y144" s="35" t="s">
        <v>2191</v>
      </c>
      <c r="Z144" s="34"/>
      <c r="AA144" s="34"/>
    </row>
    <row r="145" spans="1:27" s="55" customFormat="1" ht="25.5">
      <c r="A145" s="9">
        <f t="shared" si="2"/>
        <v>142</v>
      </c>
      <c r="B145" s="26" t="s">
        <v>2203</v>
      </c>
      <c r="C145" s="27" t="s">
        <v>2146</v>
      </c>
      <c r="D145" s="74" t="s">
        <v>2173</v>
      </c>
      <c r="E145" s="29" t="s">
        <v>2161</v>
      </c>
      <c r="F145" s="30" t="s">
        <v>5923</v>
      </c>
      <c r="G145" s="30" t="s">
        <v>2162</v>
      </c>
      <c r="H145" s="30" t="s">
        <v>2162</v>
      </c>
      <c r="I145" s="36" t="s">
        <v>5924</v>
      </c>
      <c r="J145" s="31" t="s">
        <v>2163</v>
      </c>
      <c r="K145" s="32" t="s">
        <v>2164</v>
      </c>
      <c r="L145" s="30" t="s">
        <v>2165</v>
      </c>
      <c r="M145" s="30" t="s">
        <v>2166</v>
      </c>
      <c r="N145" s="30" t="s">
        <v>2167</v>
      </c>
      <c r="O145" s="30" t="s">
        <v>2168</v>
      </c>
      <c r="P145" s="33" t="s">
        <v>2169</v>
      </c>
      <c r="Q145" s="33" t="s">
        <v>840</v>
      </c>
      <c r="R145" s="33" t="s">
        <v>2170</v>
      </c>
      <c r="S145" s="33" t="s">
        <v>2162</v>
      </c>
      <c r="T145" s="33" t="s">
        <v>2162</v>
      </c>
      <c r="U145" s="37" t="s">
        <v>5924</v>
      </c>
      <c r="V145" s="34" t="s">
        <v>5925</v>
      </c>
      <c r="W145" s="34"/>
      <c r="X145" s="34" t="s">
        <v>2172</v>
      </c>
      <c r="Y145" s="35" t="s">
        <v>5926</v>
      </c>
      <c r="Z145" s="34"/>
      <c r="AA145" s="39" t="s">
        <v>2171</v>
      </c>
    </row>
    <row r="146" spans="1:27" s="55" customFormat="1" ht="25.5">
      <c r="A146" s="9">
        <f t="shared" si="2"/>
        <v>143</v>
      </c>
      <c r="B146" s="26" t="s">
        <v>2203</v>
      </c>
      <c r="C146" s="27" t="s">
        <v>2147</v>
      </c>
      <c r="D146" s="74" t="s">
        <v>2160</v>
      </c>
      <c r="E146" s="29" t="s">
        <v>2150</v>
      </c>
      <c r="F146" s="30" t="s">
        <v>2151</v>
      </c>
      <c r="G146" s="30" t="s">
        <v>2152</v>
      </c>
      <c r="H146" s="30" t="s">
        <v>2152</v>
      </c>
      <c r="I146" s="30" t="s">
        <v>2153</v>
      </c>
      <c r="J146" s="31" t="s">
        <v>2154</v>
      </c>
      <c r="K146" s="32" t="s">
        <v>2155</v>
      </c>
      <c r="L146" s="30" t="s">
        <v>2156</v>
      </c>
      <c r="M146" s="30" t="s">
        <v>1159</v>
      </c>
      <c r="N146" s="30" t="s">
        <v>1557</v>
      </c>
      <c r="O146" s="30" t="s">
        <v>2205</v>
      </c>
      <c r="P146" s="33" t="s">
        <v>2150</v>
      </c>
      <c r="Q146" s="33" t="s">
        <v>1343</v>
      </c>
      <c r="R146" s="33" t="s">
        <v>2157</v>
      </c>
      <c r="S146" s="33" t="s">
        <v>2152</v>
      </c>
      <c r="T146" s="33" t="s">
        <v>2152</v>
      </c>
      <c r="U146" s="33" t="s">
        <v>2153</v>
      </c>
      <c r="V146" s="34" t="s">
        <v>2158</v>
      </c>
      <c r="W146" s="34"/>
      <c r="X146" s="34" t="s">
        <v>2159</v>
      </c>
      <c r="Y146" s="35">
        <f>81-803-551-3380</f>
        <v>-4653</v>
      </c>
      <c r="Z146" s="34">
        <f>81-803-551-3380</f>
        <v>-4653</v>
      </c>
      <c r="AA146" s="34" t="s">
        <v>2153</v>
      </c>
    </row>
    <row r="147" spans="1:27" s="55" customFormat="1" ht="25.5">
      <c r="A147" s="9">
        <f t="shared" si="2"/>
        <v>144</v>
      </c>
      <c r="B147" s="83" t="s">
        <v>2203</v>
      </c>
      <c r="C147" s="84" t="s">
        <v>2148</v>
      </c>
      <c r="D147" s="189" t="s">
        <v>2176</v>
      </c>
      <c r="E147" s="130" t="s">
        <v>2192</v>
      </c>
      <c r="F147" s="87" t="s">
        <v>2193</v>
      </c>
      <c r="G147" s="87" t="s">
        <v>2194</v>
      </c>
      <c r="H147" s="87" t="s">
        <v>2195</v>
      </c>
      <c r="I147" s="87" t="s">
        <v>2196</v>
      </c>
      <c r="J147" s="171" t="s">
        <v>2197</v>
      </c>
      <c r="K147" s="32">
        <v>42889</v>
      </c>
      <c r="L147" s="30" t="s">
        <v>2198</v>
      </c>
      <c r="M147" s="30" t="s">
        <v>2199</v>
      </c>
      <c r="N147" s="30" t="s">
        <v>2200</v>
      </c>
      <c r="O147" s="30" t="s">
        <v>2204</v>
      </c>
      <c r="P147" s="33" t="s">
        <v>2192</v>
      </c>
      <c r="Q147" s="33" t="s">
        <v>840</v>
      </c>
      <c r="R147" s="33" t="s">
        <v>2201</v>
      </c>
      <c r="S147" s="33" t="s">
        <v>2194</v>
      </c>
      <c r="T147" s="33">
        <v>2439875010</v>
      </c>
      <c r="U147" s="33" t="s">
        <v>2196</v>
      </c>
      <c r="V147" s="34" t="s">
        <v>2202</v>
      </c>
      <c r="W147" s="34" t="s">
        <v>2202</v>
      </c>
      <c r="X147" s="34" t="s">
        <v>2202</v>
      </c>
      <c r="Y147" s="35" t="s">
        <v>2202</v>
      </c>
      <c r="Z147" s="34"/>
      <c r="AA147" s="34"/>
    </row>
    <row r="148" spans="1:27" s="55" customFormat="1" ht="38.25">
      <c r="A148" s="9">
        <f t="shared" si="2"/>
        <v>145</v>
      </c>
      <c r="B148" s="26" t="s">
        <v>2252</v>
      </c>
      <c r="C148" s="73" t="s">
        <v>2206</v>
      </c>
      <c r="D148" s="191" t="s">
        <v>3298</v>
      </c>
      <c r="E148" s="29" t="s">
        <v>2237</v>
      </c>
      <c r="F148" s="30" t="s">
        <v>2238</v>
      </c>
      <c r="G148" s="30" t="s">
        <v>2239</v>
      </c>
      <c r="H148" s="30" t="s">
        <v>2239</v>
      </c>
      <c r="I148" s="30" t="s">
        <v>2240</v>
      </c>
      <c r="J148" s="30" t="s">
        <v>2241</v>
      </c>
      <c r="K148" s="32" t="s">
        <v>2242</v>
      </c>
      <c r="L148" s="30" t="s">
        <v>810</v>
      </c>
      <c r="M148" s="30" t="s">
        <v>2243</v>
      </c>
      <c r="N148" s="30">
        <v>0</v>
      </c>
      <c r="O148" s="30" t="s">
        <v>2287</v>
      </c>
      <c r="P148" s="33" t="s">
        <v>2244</v>
      </c>
      <c r="Q148" s="33" t="s">
        <v>1325</v>
      </c>
      <c r="R148" s="33" t="s">
        <v>2245</v>
      </c>
      <c r="S148" s="33" t="s">
        <v>2246</v>
      </c>
      <c r="T148" s="33"/>
      <c r="U148" s="33" t="s">
        <v>2247</v>
      </c>
      <c r="V148" s="34" t="s">
        <v>2248</v>
      </c>
      <c r="W148" s="34"/>
      <c r="X148" s="34" t="s">
        <v>2249</v>
      </c>
      <c r="Y148" s="80" t="s">
        <v>2250</v>
      </c>
      <c r="Z148" s="34"/>
      <c r="AA148" s="34" t="s">
        <v>2251</v>
      </c>
    </row>
    <row r="149" spans="1:27" s="55" customFormat="1" ht="28.5">
      <c r="A149" s="9">
        <f t="shared" si="2"/>
        <v>146</v>
      </c>
      <c r="B149" s="26" t="s">
        <v>2252</v>
      </c>
      <c r="C149" s="27" t="s">
        <v>2207</v>
      </c>
      <c r="D149" s="190" t="s">
        <v>2221</v>
      </c>
      <c r="E149" s="29" t="s">
        <v>2222</v>
      </c>
      <c r="F149" s="30" t="s">
        <v>2223</v>
      </c>
      <c r="G149" s="30" t="s">
        <v>2224</v>
      </c>
      <c r="H149" s="30" t="s">
        <v>2224</v>
      </c>
      <c r="I149" s="30" t="s">
        <v>2225</v>
      </c>
      <c r="J149" s="31" t="s">
        <v>2226</v>
      </c>
      <c r="K149" s="32" t="s">
        <v>2227</v>
      </c>
      <c r="L149" s="30" t="s">
        <v>1342</v>
      </c>
      <c r="M149" s="30" t="s">
        <v>2228</v>
      </c>
      <c r="N149" s="30" t="s">
        <v>595</v>
      </c>
      <c r="O149" s="30">
        <v>30</v>
      </c>
      <c r="P149" s="33" t="s">
        <v>2222</v>
      </c>
      <c r="Q149" s="33" t="s">
        <v>860</v>
      </c>
      <c r="R149" s="33" t="s">
        <v>2229</v>
      </c>
      <c r="S149" s="33" t="s">
        <v>2230</v>
      </c>
      <c r="T149" s="33" t="s">
        <v>2224</v>
      </c>
      <c r="U149" s="33" t="s">
        <v>2231</v>
      </c>
      <c r="V149" s="34" t="s">
        <v>2232</v>
      </c>
      <c r="W149" s="34"/>
      <c r="X149" s="34" t="s">
        <v>2233</v>
      </c>
      <c r="Y149" s="35" t="s">
        <v>2234</v>
      </c>
      <c r="Z149" s="34" t="s">
        <v>2235</v>
      </c>
      <c r="AA149" s="34" t="s">
        <v>2236</v>
      </c>
    </row>
    <row r="150" spans="1:27" s="55" customFormat="1" ht="38.25">
      <c r="A150" s="9">
        <f t="shared" si="2"/>
        <v>147</v>
      </c>
      <c r="B150" s="26" t="s">
        <v>2252</v>
      </c>
      <c r="C150" s="73" t="s">
        <v>2208</v>
      </c>
      <c r="D150" s="190" t="s">
        <v>3324</v>
      </c>
      <c r="E150" s="29" t="s">
        <v>2220</v>
      </c>
      <c r="F150" s="30" t="s">
        <v>5749</v>
      </c>
      <c r="G150" s="30" t="s">
        <v>2210</v>
      </c>
      <c r="H150" s="30" t="s">
        <v>2210</v>
      </c>
      <c r="I150" s="30" t="s">
        <v>2211</v>
      </c>
      <c r="J150" s="31" t="s">
        <v>2212</v>
      </c>
      <c r="K150" s="32" t="s">
        <v>2060</v>
      </c>
      <c r="L150" s="30" t="s">
        <v>96</v>
      </c>
      <c r="M150" s="30" t="s">
        <v>2213</v>
      </c>
      <c r="N150" s="30" t="s">
        <v>2214</v>
      </c>
      <c r="O150" s="30" t="s">
        <v>2215</v>
      </c>
      <c r="P150" s="33" t="s">
        <v>2209</v>
      </c>
      <c r="Q150" s="33" t="s">
        <v>840</v>
      </c>
      <c r="R150" s="33" t="s">
        <v>2216</v>
      </c>
      <c r="S150" s="33" t="s">
        <v>2217</v>
      </c>
      <c r="T150" s="33"/>
      <c r="U150" s="33" t="s">
        <v>2218</v>
      </c>
      <c r="V150" s="34" t="s">
        <v>2219</v>
      </c>
      <c r="W150" s="192" t="s">
        <v>3321</v>
      </c>
      <c r="X150" s="193" t="s">
        <v>3322</v>
      </c>
      <c r="Y150" s="194" t="s">
        <v>5816</v>
      </c>
      <c r="Z150" s="34"/>
      <c r="AA150" s="195" t="s">
        <v>3323</v>
      </c>
    </row>
    <row r="151" spans="1:27" s="55" customFormat="1" ht="38.25">
      <c r="A151" s="9">
        <f t="shared" si="2"/>
        <v>148</v>
      </c>
      <c r="B151" s="26" t="s">
        <v>2255</v>
      </c>
      <c r="C151" s="27" t="s">
        <v>2253</v>
      </c>
      <c r="D151" s="28" t="s">
        <v>2271</v>
      </c>
      <c r="E151" s="29" t="s">
        <v>2257</v>
      </c>
      <c r="F151" s="30" t="s">
        <v>2258</v>
      </c>
      <c r="G151" s="30" t="s">
        <v>2438</v>
      </c>
      <c r="H151" s="30" t="s">
        <v>2259</v>
      </c>
      <c r="I151" s="36" t="s">
        <v>2260</v>
      </c>
      <c r="J151" s="31" t="s">
        <v>2261</v>
      </c>
      <c r="K151" s="32" t="s">
        <v>2262</v>
      </c>
      <c r="L151" s="30" t="s">
        <v>2263</v>
      </c>
      <c r="M151" s="30" t="s">
        <v>2264</v>
      </c>
      <c r="N151" s="121" t="s">
        <v>2556</v>
      </c>
      <c r="O151" s="121" t="s">
        <v>2168</v>
      </c>
      <c r="P151" s="197" t="s">
        <v>2257</v>
      </c>
      <c r="Q151" s="198" t="s">
        <v>840</v>
      </c>
      <c r="R151" s="197" t="s">
        <v>2265</v>
      </c>
      <c r="S151" s="197" t="s">
        <v>2266</v>
      </c>
      <c r="T151" s="197" t="s">
        <v>2441</v>
      </c>
      <c r="U151" s="199" t="s">
        <v>2260</v>
      </c>
      <c r="V151" s="200" t="s">
        <v>2267</v>
      </c>
      <c r="W151" s="200"/>
      <c r="X151" s="200" t="s">
        <v>2268</v>
      </c>
      <c r="Y151" s="35" t="s">
        <v>2269</v>
      </c>
      <c r="Z151" s="34"/>
      <c r="AA151" s="34" t="s">
        <v>2270</v>
      </c>
    </row>
    <row r="152" spans="1:27" s="55" customFormat="1" ht="52.5" customHeight="1">
      <c r="A152" s="9">
        <f t="shared" si="2"/>
        <v>149</v>
      </c>
      <c r="B152" s="26" t="s">
        <v>2255</v>
      </c>
      <c r="C152" s="27" t="s">
        <v>2254</v>
      </c>
      <c r="D152" s="30" t="s">
        <v>2282</v>
      </c>
      <c r="E152" s="29" t="s">
        <v>2272</v>
      </c>
      <c r="F152" s="30" t="s">
        <v>2273</v>
      </c>
      <c r="G152" s="30">
        <v>2363629729</v>
      </c>
      <c r="H152" s="30">
        <v>2363629729</v>
      </c>
      <c r="I152" s="30" t="s">
        <v>2274</v>
      </c>
      <c r="J152" s="31" t="s">
        <v>2275</v>
      </c>
      <c r="K152" s="32">
        <v>43344</v>
      </c>
      <c r="L152" s="30" t="s">
        <v>2276</v>
      </c>
      <c r="M152" s="30">
        <v>6000000000</v>
      </c>
      <c r="N152" s="30" t="s">
        <v>2277</v>
      </c>
      <c r="O152" s="30" t="s">
        <v>2286</v>
      </c>
      <c r="P152" s="33" t="s">
        <v>2288</v>
      </c>
      <c r="Q152" s="33" t="s">
        <v>2278</v>
      </c>
      <c r="R152" s="33" t="s">
        <v>2279</v>
      </c>
      <c r="S152" s="33">
        <v>913320045</v>
      </c>
      <c r="T152" s="33">
        <v>2363629729</v>
      </c>
      <c r="U152" s="40" t="s">
        <v>2280</v>
      </c>
      <c r="V152" s="34" t="s">
        <v>2289</v>
      </c>
      <c r="W152" s="34"/>
      <c r="X152" s="34" t="s">
        <v>2279</v>
      </c>
      <c r="Y152" s="35">
        <v>913320045</v>
      </c>
      <c r="Z152" s="34">
        <v>2363629729</v>
      </c>
      <c r="AA152" s="34" t="s">
        <v>2281</v>
      </c>
    </row>
    <row r="153" spans="1:27" s="209" customFormat="1" ht="38.25">
      <c r="A153" s="9">
        <f t="shared" si="2"/>
        <v>150</v>
      </c>
      <c r="B153" s="26" t="s">
        <v>2298</v>
      </c>
      <c r="C153" s="201" t="s">
        <v>2295</v>
      </c>
      <c r="D153" s="202" t="s">
        <v>2299</v>
      </c>
      <c r="E153" s="203" t="s">
        <v>3778</v>
      </c>
      <c r="F153" s="204" t="s">
        <v>2300</v>
      </c>
      <c r="G153" s="204" t="s">
        <v>2301</v>
      </c>
      <c r="H153" s="204" t="s">
        <v>2302</v>
      </c>
      <c r="I153" s="204" t="s">
        <v>2303</v>
      </c>
      <c r="J153" s="205" t="s">
        <v>2304</v>
      </c>
      <c r="K153" s="32">
        <v>41036</v>
      </c>
      <c r="L153" s="204" t="s">
        <v>596</v>
      </c>
      <c r="M153" s="204" t="s">
        <v>2305</v>
      </c>
      <c r="N153" s="204" t="s">
        <v>2306</v>
      </c>
      <c r="O153" s="204" t="s">
        <v>2315</v>
      </c>
      <c r="P153" s="206" t="s">
        <v>597</v>
      </c>
      <c r="Q153" s="206" t="s">
        <v>2307</v>
      </c>
      <c r="R153" s="206" t="s">
        <v>2300</v>
      </c>
      <c r="S153" s="206" t="s">
        <v>2308</v>
      </c>
      <c r="T153" s="206" t="s">
        <v>2309</v>
      </c>
      <c r="U153" s="206" t="s">
        <v>2310</v>
      </c>
      <c r="V153" s="207" t="s">
        <v>2311</v>
      </c>
      <c r="W153" s="207"/>
      <c r="X153" s="207" t="s">
        <v>2312</v>
      </c>
      <c r="Y153" s="208" t="s">
        <v>2313</v>
      </c>
      <c r="Z153" s="207" t="s">
        <v>2302</v>
      </c>
      <c r="AA153" s="207" t="s">
        <v>2314</v>
      </c>
    </row>
    <row r="154" spans="1:27" s="209" customFormat="1" ht="40.5" customHeight="1">
      <c r="A154" s="9">
        <f t="shared" si="2"/>
        <v>151</v>
      </c>
      <c r="B154" s="26" t="s">
        <v>2298</v>
      </c>
      <c r="C154" s="201" t="s">
        <v>2296</v>
      </c>
      <c r="D154" s="210" t="s">
        <v>2316</v>
      </c>
      <c r="E154" s="203" t="s">
        <v>3779</v>
      </c>
      <c r="F154" s="204" t="s">
        <v>2317</v>
      </c>
      <c r="G154" s="204" t="s">
        <v>2318</v>
      </c>
      <c r="H154" s="204" t="s">
        <v>2319</v>
      </c>
      <c r="I154" s="211" t="s">
        <v>2320</v>
      </c>
      <c r="J154" s="205" t="s">
        <v>2321</v>
      </c>
      <c r="K154" s="32" t="s">
        <v>2322</v>
      </c>
      <c r="L154" s="204" t="s">
        <v>806</v>
      </c>
      <c r="M154" s="204" t="s">
        <v>2323</v>
      </c>
      <c r="N154" s="204" t="s">
        <v>2143</v>
      </c>
      <c r="O154" s="204" t="s">
        <v>2331</v>
      </c>
      <c r="P154" s="206" t="s">
        <v>2324</v>
      </c>
      <c r="Q154" s="206" t="s">
        <v>807</v>
      </c>
      <c r="R154" s="206" t="s">
        <v>2317</v>
      </c>
      <c r="S154" s="206">
        <v>916226607</v>
      </c>
      <c r="T154" s="206"/>
      <c r="U154" s="206" t="s">
        <v>2325</v>
      </c>
      <c r="V154" s="207" t="s">
        <v>2326</v>
      </c>
      <c r="W154" s="207" t="s">
        <v>2327</v>
      </c>
      <c r="X154" s="207" t="s">
        <v>2328</v>
      </c>
      <c r="Y154" s="208" t="s">
        <v>2329</v>
      </c>
      <c r="Z154" s="207" t="s">
        <v>2329</v>
      </c>
      <c r="AA154" s="207" t="s">
        <v>2330</v>
      </c>
    </row>
    <row r="155" spans="1:27" s="209" customFormat="1" ht="48" customHeight="1">
      <c r="A155" s="9">
        <f t="shared" si="2"/>
        <v>152</v>
      </c>
      <c r="B155" s="26" t="s">
        <v>2298</v>
      </c>
      <c r="C155" s="201" t="s">
        <v>3352</v>
      </c>
      <c r="D155" s="210" t="s">
        <v>3352</v>
      </c>
      <c r="E155" s="203" t="s">
        <v>3780</v>
      </c>
      <c r="F155" s="204" t="s">
        <v>3353</v>
      </c>
      <c r="G155" s="204" t="s">
        <v>2333</v>
      </c>
      <c r="H155" s="204" t="s">
        <v>2334</v>
      </c>
      <c r="I155" s="204" t="s">
        <v>2335</v>
      </c>
      <c r="J155" s="205" t="s">
        <v>2336</v>
      </c>
      <c r="K155" s="32">
        <v>42160</v>
      </c>
      <c r="L155" s="204" t="s">
        <v>2337</v>
      </c>
      <c r="M155" s="204" t="s">
        <v>2338</v>
      </c>
      <c r="N155" s="204" t="s">
        <v>2339</v>
      </c>
      <c r="O155" s="204" t="s">
        <v>2347</v>
      </c>
      <c r="P155" s="206" t="s">
        <v>2348</v>
      </c>
      <c r="Q155" s="206" t="s">
        <v>2340</v>
      </c>
      <c r="R155" s="206" t="s">
        <v>2341</v>
      </c>
      <c r="S155" s="206" t="s">
        <v>2342</v>
      </c>
      <c r="T155" s="206"/>
      <c r="U155" s="206" t="s">
        <v>2343</v>
      </c>
      <c r="V155" s="207" t="s">
        <v>2344</v>
      </c>
      <c r="W155" s="207" t="s">
        <v>2332</v>
      </c>
      <c r="X155" s="207" t="s">
        <v>2345</v>
      </c>
      <c r="Y155" s="208" t="s">
        <v>2346</v>
      </c>
      <c r="Z155" s="207"/>
      <c r="AA155" s="207"/>
    </row>
    <row r="156" spans="1:27" s="209" customFormat="1" ht="44.25" customHeight="1">
      <c r="A156" s="9">
        <f t="shared" si="2"/>
        <v>153</v>
      </c>
      <c r="B156" s="26" t="s">
        <v>2298</v>
      </c>
      <c r="C156" s="212" t="s">
        <v>2297</v>
      </c>
      <c r="D156" s="213" t="s">
        <v>2349</v>
      </c>
      <c r="E156" s="214" t="s">
        <v>3781</v>
      </c>
      <c r="F156" s="215" t="s">
        <v>2350</v>
      </c>
      <c r="G156" s="215" t="s">
        <v>2351</v>
      </c>
      <c r="H156" s="215" t="s">
        <v>2115</v>
      </c>
      <c r="I156" s="215" t="s">
        <v>2352</v>
      </c>
      <c r="J156" s="216" t="s">
        <v>2353</v>
      </c>
      <c r="K156" s="159" t="s">
        <v>2354</v>
      </c>
      <c r="L156" s="215" t="s">
        <v>2355</v>
      </c>
      <c r="M156" s="215" t="s">
        <v>2356</v>
      </c>
      <c r="N156" s="215" t="s">
        <v>2357</v>
      </c>
      <c r="O156" s="215" t="s">
        <v>2359</v>
      </c>
      <c r="P156" s="217" t="s">
        <v>2363</v>
      </c>
      <c r="Q156" s="217" t="s">
        <v>860</v>
      </c>
      <c r="R156" s="217" t="s">
        <v>2364</v>
      </c>
      <c r="S156" s="218" t="s">
        <v>2115</v>
      </c>
      <c r="T156" s="206" t="s">
        <v>2362</v>
      </c>
      <c r="U156" s="206" t="s">
        <v>2352</v>
      </c>
      <c r="V156" s="219"/>
      <c r="W156" s="219" t="s">
        <v>2361</v>
      </c>
      <c r="X156" s="207" t="s">
        <v>2358</v>
      </c>
      <c r="Y156" s="208" t="s">
        <v>2360</v>
      </c>
      <c r="Z156" s="219"/>
      <c r="AA156" s="220" t="s">
        <v>2116</v>
      </c>
    </row>
    <row r="157" spans="1:27" s="3" customFormat="1" ht="25.5">
      <c r="A157" s="9">
        <f t="shared" si="2"/>
        <v>154</v>
      </c>
      <c r="B157" s="26" t="s">
        <v>2437</v>
      </c>
      <c r="C157" s="27" t="s">
        <v>4926</v>
      </c>
      <c r="D157" s="221" t="s">
        <v>4912</v>
      </c>
      <c r="E157" s="221" t="s">
        <v>4913</v>
      </c>
      <c r="F157" s="221" t="s">
        <v>4914</v>
      </c>
      <c r="G157" s="221" t="s">
        <v>4915</v>
      </c>
      <c r="H157" s="221"/>
      <c r="I157" s="221" t="s">
        <v>4916</v>
      </c>
      <c r="J157" s="221" t="s">
        <v>4917</v>
      </c>
      <c r="K157" s="32">
        <v>42804</v>
      </c>
      <c r="L157" s="221" t="s">
        <v>4772</v>
      </c>
      <c r="M157" s="221" t="s">
        <v>4918</v>
      </c>
      <c r="N157" s="221" t="s">
        <v>4919</v>
      </c>
      <c r="O157" s="221" t="s">
        <v>4920</v>
      </c>
      <c r="P157" s="222" t="s">
        <v>4913</v>
      </c>
      <c r="Q157" s="222" t="s">
        <v>1639</v>
      </c>
      <c r="R157" s="222" t="s">
        <v>4921</v>
      </c>
      <c r="S157" s="222" t="s">
        <v>4915</v>
      </c>
      <c r="T157" s="222"/>
      <c r="U157" s="222" t="s">
        <v>4916</v>
      </c>
      <c r="V157" s="223" t="s">
        <v>4922</v>
      </c>
      <c r="W157" s="223"/>
      <c r="X157" s="223" t="s">
        <v>4923</v>
      </c>
      <c r="Y157" s="223" t="s">
        <v>4924</v>
      </c>
      <c r="Z157" s="223"/>
      <c r="AA157" s="223" t="s">
        <v>4925</v>
      </c>
    </row>
    <row r="158" spans="1:27" s="3" customFormat="1" ht="48.75" customHeight="1">
      <c r="A158" s="9">
        <f t="shared" si="2"/>
        <v>155</v>
      </c>
      <c r="B158" s="26" t="s">
        <v>2436</v>
      </c>
      <c r="C158" s="224" t="s">
        <v>3757</v>
      </c>
      <c r="D158" s="230" t="s">
        <v>3758</v>
      </c>
      <c r="E158" s="226" t="s">
        <v>2435</v>
      </c>
      <c r="F158" s="221" t="s">
        <v>2368</v>
      </c>
      <c r="G158" s="221" t="s">
        <v>2369</v>
      </c>
      <c r="H158" s="221" t="s">
        <v>2370</v>
      </c>
      <c r="I158" s="221" t="s">
        <v>2371</v>
      </c>
      <c r="J158" s="231" t="s">
        <v>2372</v>
      </c>
      <c r="K158" s="32">
        <v>37996</v>
      </c>
      <c r="L158" s="221" t="s">
        <v>2373</v>
      </c>
      <c r="M158" s="221" t="s">
        <v>2374</v>
      </c>
      <c r="N158" s="221" t="s">
        <v>2375</v>
      </c>
      <c r="O158" s="221" t="s">
        <v>2376</v>
      </c>
      <c r="P158" s="227" t="s">
        <v>126</v>
      </c>
      <c r="Q158" s="227" t="s">
        <v>900</v>
      </c>
      <c r="R158" s="227" t="s">
        <v>2377</v>
      </c>
      <c r="S158" s="228" t="s">
        <v>2378</v>
      </c>
      <c r="T158" s="227" t="s">
        <v>2370</v>
      </c>
      <c r="U158" s="227" t="s">
        <v>2379</v>
      </c>
      <c r="V158" s="193" t="s">
        <v>2380</v>
      </c>
      <c r="W158" s="193" t="s">
        <v>2381</v>
      </c>
      <c r="X158" s="193" t="s">
        <v>2382</v>
      </c>
      <c r="Y158" s="194" t="s">
        <v>2383</v>
      </c>
      <c r="Z158" s="193"/>
      <c r="AA158" s="229" t="s">
        <v>2384</v>
      </c>
    </row>
    <row r="159" spans="1:27" s="3" customFormat="1" ht="34.5" customHeight="1">
      <c r="A159" s="9">
        <f t="shared" si="2"/>
        <v>156</v>
      </c>
      <c r="B159" s="26" t="s">
        <v>2436</v>
      </c>
      <c r="C159" s="224" t="s">
        <v>2365</v>
      </c>
      <c r="D159" s="225" t="s">
        <v>2385</v>
      </c>
      <c r="E159" s="226" t="s">
        <v>3782</v>
      </c>
      <c r="F159" s="221" t="s">
        <v>6074</v>
      </c>
      <c r="G159" s="221" t="s">
        <v>2386</v>
      </c>
      <c r="H159" s="221" t="s">
        <v>2386</v>
      </c>
      <c r="I159" s="221" t="s">
        <v>2387</v>
      </c>
      <c r="J159" s="231" t="s">
        <v>2388</v>
      </c>
      <c r="K159" s="32" t="s">
        <v>2227</v>
      </c>
      <c r="L159" s="221" t="s">
        <v>2389</v>
      </c>
      <c r="M159" s="221" t="s">
        <v>2390</v>
      </c>
      <c r="N159" s="221" t="s">
        <v>2391</v>
      </c>
      <c r="O159" s="221" t="s">
        <v>2432</v>
      </c>
      <c r="P159" s="227" t="s">
        <v>2392</v>
      </c>
      <c r="Q159" s="227" t="s">
        <v>2393</v>
      </c>
      <c r="R159" s="227" t="s">
        <v>2394</v>
      </c>
      <c r="S159" s="228" t="s">
        <v>2395</v>
      </c>
      <c r="T159" s="227"/>
      <c r="U159" s="227" t="s">
        <v>2396</v>
      </c>
      <c r="V159" s="193" t="s">
        <v>2397</v>
      </c>
      <c r="W159" s="193" t="s">
        <v>2398</v>
      </c>
      <c r="X159" s="193" t="s">
        <v>2399</v>
      </c>
      <c r="Y159" s="194" t="s">
        <v>2400</v>
      </c>
      <c r="Z159" s="193" t="s">
        <v>2401</v>
      </c>
      <c r="AA159" s="229" t="s">
        <v>2402</v>
      </c>
    </row>
    <row r="160" spans="1:27" s="3" customFormat="1" ht="40.5" customHeight="1">
      <c r="A160" s="9">
        <f t="shared" si="2"/>
        <v>157</v>
      </c>
      <c r="B160" s="26" t="s">
        <v>2436</v>
      </c>
      <c r="C160" s="224" t="s">
        <v>2366</v>
      </c>
      <c r="D160" s="225" t="s">
        <v>2403</v>
      </c>
      <c r="E160" s="226" t="s">
        <v>2412</v>
      </c>
      <c r="F160" s="221" t="s">
        <v>2404</v>
      </c>
      <c r="G160" s="221" t="s">
        <v>2405</v>
      </c>
      <c r="H160" s="221" t="s">
        <v>2406</v>
      </c>
      <c r="I160" s="221" t="s">
        <v>2407</v>
      </c>
      <c r="J160" s="231" t="s">
        <v>2408</v>
      </c>
      <c r="K160" s="32" t="s">
        <v>2409</v>
      </c>
      <c r="L160" s="221" t="s">
        <v>2410</v>
      </c>
      <c r="M160" s="221" t="s">
        <v>819</v>
      </c>
      <c r="N160" s="221">
        <v>0</v>
      </c>
      <c r="O160" s="221" t="s">
        <v>2411</v>
      </c>
      <c r="P160" s="227" t="s">
        <v>2412</v>
      </c>
      <c r="Q160" s="227" t="s">
        <v>840</v>
      </c>
      <c r="R160" s="227" t="s">
        <v>2413</v>
      </c>
      <c r="S160" s="228">
        <v>938882626</v>
      </c>
      <c r="T160" s="227"/>
      <c r="U160" s="227" t="s">
        <v>2407</v>
      </c>
      <c r="V160" s="193" t="s">
        <v>2414</v>
      </c>
      <c r="W160" s="193"/>
      <c r="X160" s="193" t="s">
        <v>2415</v>
      </c>
      <c r="Y160" s="194">
        <v>985197818</v>
      </c>
      <c r="Z160" s="193"/>
      <c r="AA160" s="229" t="s">
        <v>2416</v>
      </c>
    </row>
    <row r="161" spans="1:27" s="3" customFormat="1" ht="25.5">
      <c r="A161" s="9">
        <f t="shared" si="2"/>
        <v>158</v>
      </c>
      <c r="B161" s="83" t="s">
        <v>2436</v>
      </c>
      <c r="C161" s="232" t="s">
        <v>2367</v>
      </c>
      <c r="D161" s="233" t="s">
        <v>2417</v>
      </c>
      <c r="E161" s="234" t="s">
        <v>2418</v>
      </c>
      <c r="F161" s="235" t="s">
        <v>2419</v>
      </c>
      <c r="G161" s="235" t="s">
        <v>2420</v>
      </c>
      <c r="H161" s="235" t="s">
        <v>2421</v>
      </c>
      <c r="I161" s="235" t="s">
        <v>2422</v>
      </c>
      <c r="J161" s="236" t="s">
        <v>2423</v>
      </c>
      <c r="K161" s="159">
        <v>42010</v>
      </c>
      <c r="L161" s="221" t="s">
        <v>2424</v>
      </c>
      <c r="M161" s="221" t="s">
        <v>2425</v>
      </c>
      <c r="N161" s="237" t="s">
        <v>2434</v>
      </c>
      <c r="O161" s="221" t="s">
        <v>2433</v>
      </c>
      <c r="P161" s="227" t="s">
        <v>2418</v>
      </c>
      <c r="Q161" s="227" t="s">
        <v>2426</v>
      </c>
      <c r="R161" s="227" t="s">
        <v>2427</v>
      </c>
      <c r="S161" s="238" t="s">
        <v>2420</v>
      </c>
      <c r="T161" s="227" t="s">
        <v>2421</v>
      </c>
      <c r="U161" s="227" t="s">
        <v>2422</v>
      </c>
      <c r="V161" s="193" t="s">
        <v>2428</v>
      </c>
      <c r="W161" s="193"/>
      <c r="X161" s="193" t="s">
        <v>2429</v>
      </c>
      <c r="Y161" s="194" t="s">
        <v>2430</v>
      </c>
      <c r="Z161" s="193"/>
      <c r="AA161" s="193"/>
    </row>
    <row r="162" spans="1:27" s="3" customFormat="1" ht="30">
      <c r="A162" s="9">
        <f t="shared" si="2"/>
        <v>159</v>
      </c>
      <c r="B162" s="26" t="s">
        <v>2443</v>
      </c>
      <c r="C162" s="239" t="s">
        <v>2442</v>
      </c>
      <c r="D162" s="240" t="s">
        <v>2445</v>
      </c>
      <c r="E162" s="226" t="s">
        <v>4594</v>
      </c>
      <c r="F162" s="226" t="s">
        <v>4595</v>
      </c>
      <c r="G162" s="226" t="s">
        <v>4596</v>
      </c>
      <c r="H162" s="226" t="s">
        <v>4597</v>
      </c>
      <c r="I162" s="226" t="s">
        <v>4598</v>
      </c>
      <c r="J162" s="226" t="s">
        <v>4599</v>
      </c>
      <c r="K162" s="94">
        <v>42447</v>
      </c>
      <c r="L162" s="226" t="s">
        <v>4600</v>
      </c>
      <c r="M162" s="226">
        <v>7900000000</v>
      </c>
      <c r="N162" s="226">
        <v>6217942750</v>
      </c>
      <c r="O162" s="226" t="s">
        <v>4416</v>
      </c>
      <c r="P162" s="227" t="s">
        <v>4594</v>
      </c>
      <c r="Q162" s="227" t="s">
        <v>600</v>
      </c>
      <c r="R162" s="227" t="s">
        <v>4601</v>
      </c>
      <c r="S162" s="227" t="s">
        <v>4596</v>
      </c>
      <c r="T162" s="227"/>
      <c r="U162" s="227" t="s">
        <v>4602</v>
      </c>
      <c r="V162" s="193" t="s">
        <v>4603</v>
      </c>
      <c r="W162" s="193"/>
      <c r="X162" s="193" t="s">
        <v>4604</v>
      </c>
      <c r="Y162" s="193" t="s">
        <v>4605</v>
      </c>
      <c r="Z162" s="193"/>
      <c r="AA162" s="193" t="s">
        <v>4598</v>
      </c>
    </row>
    <row r="163" spans="1:27" s="3" customFormat="1" ht="39.75" customHeight="1">
      <c r="A163" s="9">
        <f t="shared" si="2"/>
        <v>160</v>
      </c>
      <c r="B163" s="26" t="s">
        <v>2443</v>
      </c>
      <c r="C163" s="241" t="s">
        <v>5250</v>
      </c>
      <c r="D163" s="240" t="s">
        <v>5250</v>
      </c>
      <c r="E163" s="240" t="s">
        <v>2446</v>
      </c>
      <c r="F163" s="240" t="s">
        <v>5242</v>
      </c>
      <c r="G163" s="240" t="s">
        <v>2447</v>
      </c>
      <c r="H163" s="240" t="s">
        <v>5217</v>
      </c>
      <c r="I163" s="240" t="s">
        <v>2448</v>
      </c>
      <c r="J163" s="240" t="s">
        <v>5218</v>
      </c>
      <c r="K163" s="196">
        <v>42038</v>
      </c>
      <c r="L163" s="240" t="s">
        <v>5219</v>
      </c>
      <c r="M163" s="240" t="s">
        <v>2390</v>
      </c>
      <c r="N163" s="240" t="s">
        <v>5220</v>
      </c>
      <c r="O163" s="240" t="s">
        <v>5243</v>
      </c>
      <c r="P163" s="227" t="s">
        <v>5244</v>
      </c>
      <c r="Q163" s="227" t="s">
        <v>5245</v>
      </c>
      <c r="R163" s="227" t="s">
        <v>5242</v>
      </c>
      <c r="S163" s="227" t="s">
        <v>5246</v>
      </c>
      <c r="T163" s="227"/>
      <c r="U163" s="227" t="s">
        <v>5247</v>
      </c>
      <c r="V163" s="193" t="s">
        <v>5221</v>
      </c>
      <c r="W163" s="193" t="s">
        <v>5248</v>
      </c>
      <c r="X163" s="193" t="s">
        <v>5222</v>
      </c>
      <c r="Y163" s="193" t="s">
        <v>5249</v>
      </c>
      <c r="Z163" s="193"/>
      <c r="AA163" s="193" t="s">
        <v>5223</v>
      </c>
    </row>
    <row r="164" spans="1:27" s="3" customFormat="1" ht="27" customHeight="1">
      <c r="A164" s="9">
        <f t="shared" si="2"/>
        <v>161</v>
      </c>
      <c r="B164" s="26" t="s">
        <v>2514</v>
      </c>
      <c r="C164" s="242" t="s">
        <v>4844</v>
      </c>
      <c r="D164" s="243" t="s">
        <v>4843</v>
      </c>
      <c r="E164" s="243" t="s">
        <v>4831</v>
      </c>
      <c r="F164" s="243" t="s">
        <v>4832</v>
      </c>
      <c r="G164" s="243" t="s">
        <v>4833</v>
      </c>
      <c r="H164" s="243"/>
      <c r="I164" s="243" t="s">
        <v>4834</v>
      </c>
      <c r="J164" s="243" t="s">
        <v>4835</v>
      </c>
      <c r="K164" s="244">
        <v>43291</v>
      </c>
      <c r="L164" s="243" t="s">
        <v>4836</v>
      </c>
      <c r="M164" s="243" t="s">
        <v>2521</v>
      </c>
      <c r="N164" s="243" t="s">
        <v>4837</v>
      </c>
      <c r="O164" s="243" t="s">
        <v>4838</v>
      </c>
      <c r="P164" s="245" t="s">
        <v>4831</v>
      </c>
      <c r="Q164" s="245" t="s">
        <v>1639</v>
      </c>
      <c r="R164" s="245" t="s">
        <v>4839</v>
      </c>
      <c r="S164" s="245" t="s">
        <v>4833</v>
      </c>
      <c r="T164" s="245"/>
      <c r="U164" s="245" t="s">
        <v>4834</v>
      </c>
      <c r="V164" s="246" t="s">
        <v>208</v>
      </c>
      <c r="W164" s="246"/>
      <c r="X164" s="246" t="s">
        <v>4840</v>
      </c>
      <c r="Y164" s="246" t="s">
        <v>4841</v>
      </c>
      <c r="Z164" s="246"/>
      <c r="AA164" s="246" t="s">
        <v>4842</v>
      </c>
    </row>
    <row r="165" spans="1:27" s="3" customFormat="1" ht="38.25">
      <c r="A165" s="9">
        <f t="shared" si="2"/>
        <v>162</v>
      </c>
      <c r="B165" s="26" t="s">
        <v>2514</v>
      </c>
      <c r="C165" s="247" t="s">
        <v>2450</v>
      </c>
      <c r="D165" s="243" t="s">
        <v>2498</v>
      </c>
      <c r="E165" s="243" t="s">
        <v>2499</v>
      </c>
      <c r="F165" s="243" t="s">
        <v>2500</v>
      </c>
      <c r="G165" s="243" t="s">
        <v>2501</v>
      </c>
      <c r="H165" s="243" t="s">
        <v>2502</v>
      </c>
      <c r="I165" s="243" t="s">
        <v>2503</v>
      </c>
      <c r="J165" s="243" t="s">
        <v>2504</v>
      </c>
      <c r="K165" s="244">
        <v>42259</v>
      </c>
      <c r="L165" s="243" t="s">
        <v>2505</v>
      </c>
      <c r="M165" s="243" t="s">
        <v>476</v>
      </c>
      <c r="N165" s="243" t="s">
        <v>2506</v>
      </c>
      <c r="O165" s="243" t="s">
        <v>2507</v>
      </c>
      <c r="P165" s="245" t="s">
        <v>2508</v>
      </c>
      <c r="Q165" s="248" t="s">
        <v>2509</v>
      </c>
      <c r="R165" s="248" t="s">
        <v>2510</v>
      </c>
      <c r="S165" s="245" t="s">
        <v>2501</v>
      </c>
      <c r="T165" s="245"/>
      <c r="U165" s="245" t="s">
        <v>2503</v>
      </c>
      <c r="V165" s="246" t="s">
        <v>2511</v>
      </c>
      <c r="W165" s="246" t="s">
        <v>2511</v>
      </c>
      <c r="X165" s="246" t="s">
        <v>2512</v>
      </c>
      <c r="Y165" s="246">
        <v>8044982348</v>
      </c>
      <c r="Z165" s="246" t="s">
        <v>1116</v>
      </c>
      <c r="AA165" s="246" t="s">
        <v>2513</v>
      </c>
    </row>
    <row r="166" spans="1:27" s="3" customFormat="1" ht="25.5">
      <c r="A166" s="9">
        <f t="shared" si="2"/>
        <v>163</v>
      </c>
      <c r="B166" s="26" t="s">
        <v>2514</v>
      </c>
      <c r="C166" s="247" t="s">
        <v>2451</v>
      </c>
      <c r="D166" s="249" t="s">
        <v>2454</v>
      </c>
      <c r="E166" s="226" t="s">
        <v>3783</v>
      </c>
      <c r="F166" s="250" t="s">
        <v>2455</v>
      </c>
      <c r="G166" s="250" t="s">
        <v>2456</v>
      </c>
      <c r="H166" s="250"/>
      <c r="I166" s="250" t="s">
        <v>2457</v>
      </c>
      <c r="J166" s="250"/>
      <c r="K166" s="114" t="s">
        <v>2458</v>
      </c>
      <c r="L166" s="250" t="s">
        <v>2459</v>
      </c>
      <c r="M166" s="250" t="s">
        <v>1159</v>
      </c>
      <c r="N166" s="250" t="s">
        <v>2460</v>
      </c>
      <c r="O166" s="250" t="s">
        <v>2461</v>
      </c>
      <c r="P166" s="245" t="s">
        <v>2462</v>
      </c>
      <c r="Q166" s="245" t="s">
        <v>2463</v>
      </c>
      <c r="R166" s="245" t="s">
        <v>2455</v>
      </c>
      <c r="S166" s="245" t="s">
        <v>2456</v>
      </c>
      <c r="T166" s="245"/>
      <c r="U166" s="245" t="s">
        <v>2457</v>
      </c>
      <c r="V166" s="246"/>
      <c r="W166" s="246"/>
      <c r="X166" s="246"/>
      <c r="Y166" s="251"/>
      <c r="Z166" s="246"/>
      <c r="AA166" s="246"/>
    </row>
    <row r="167" spans="1:27" s="254" customFormat="1" ht="25.5">
      <c r="A167" s="9">
        <f t="shared" si="2"/>
        <v>164</v>
      </c>
      <c r="B167" s="26" t="s">
        <v>2514</v>
      </c>
      <c r="C167" s="255" t="s">
        <v>2452</v>
      </c>
      <c r="D167" s="252" t="s">
        <v>3651</v>
      </c>
      <c r="E167" s="226" t="s">
        <v>3784</v>
      </c>
      <c r="F167" s="250" t="s">
        <v>2465</v>
      </c>
      <c r="G167" s="250" t="s">
        <v>2466</v>
      </c>
      <c r="H167" s="250" t="s">
        <v>2466</v>
      </c>
      <c r="I167" s="250" t="s">
        <v>2467</v>
      </c>
      <c r="J167" s="253" t="s">
        <v>2468</v>
      </c>
      <c r="K167" s="114" t="s">
        <v>2469</v>
      </c>
      <c r="L167" s="256" t="s">
        <v>2470</v>
      </c>
      <c r="M167" s="250" t="s">
        <v>1238</v>
      </c>
      <c r="N167" s="250" t="s">
        <v>2471</v>
      </c>
      <c r="O167" s="250" t="s">
        <v>2472</v>
      </c>
      <c r="P167" s="245" t="s">
        <v>2473</v>
      </c>
      <c r="Q167" s="245" t="s">
        <v>1008</v>
      </c>
      <c r="R167" s="245" t="s">
        <v>2474</v>
      </c>
      <c r="S167" s="245" t="s">
        <v>2475</v>
      </c>
      <c r="T167" s="245"/>
      <c r="U167" s="245" t="s">
        <v>2467</v>
      </c>
      <c r="V167" s="246" t="s">
        <v>2476</v>
      </c>
      <c r="W167" s="246"/>
      <c r="X167" s="246" t="s">
        <v>2477</v>
      </c>
      <c r="Y167" s="251" t="s">
        <v>2478</v>
      </c>
      <c r="Z167" s="246"/>
      <c r="AA167" s="246"/>
    </row>
    <row r="168" spans="1:27" s="254" customFormat="1" ht="41.25" customHeight="1">
      <c r="A168" s="9">
        <f t="shared" si="2"/>
        <v>165</v>
      </c>
      <c r="B168" s="26" t="s">
        <v>2514</v>
      </c>
      <c r="C168" s="255" t="s">
        <v>2560</v>
      </c>
      <c r="D168" s="257" t="s">
        <v>2559</v>
      </c>
      <c r="E168" s="226" t="s">
        <v>3785</v>
      </c>
      <c r="F168" s="250" t="s">
        <v>2561</v>
      </c>
      <c r="G168" s="250" t="s">
        <v>2481</v>
      </c>
      <c r="H168" s="250" t="s">
        <v>2481</v>
      </c>
      <c r="I168" s="250" t="s">
        <v>2482</v>
      </c>
      <c r="J168" s="253" t="s">
        <v>2483</v>
      </c>
      <c r="K168" s="114">
        <v>42897</v>
      </c>
      <c r="L168" s="256" t="s">
        <v>2484</v>
      </c>
      <c r="M168" s="250" t="s">
        <v>2489</v>
      </c>
      <c r="N168" s="250" t="s">
        <v>2490</v>
      </c>
      <c r="O168" s="250" t="s">
        <v>2515</v>
      </c>
      <c r="P168" s="245" t="s">
        <v>2479</v>
      </c>
      <c r="Q168" s="245" t="s">
        <v>860</v>
      </c>
      <c r="R168" s="245" t="s">
        <v>2480</v>
      </c>
      <c r="S168" s="245" t="s">
        <v>2481</v>
      </c>
      <c r="T168" s="245" t="s">
        <v>2481</v>
      </c>
      <c r="U168" s="245" t="s">
        <v>2482</v>
      </c>
      <c r="V168" s="246" t="s">
        <v>2485</v>
      </c>
      <c r="W168" s="246"/>
      <c r="X168" s="246" t="s">
        <v>2486</v>
      </c>
      <c r="Y168" s="251" t="s">
        <v>2487</v>
      </c>
      <c r="Z168" s="246"/>
      <c r="AA168" s="246" t="s">
        <v>2488</v>
      </c>
    </row>
    <row r="169" spans="1:27" s="254" customFormat="1" ht="24.75" customHeight="1">
      <c r="A169" s="9">
        <f t="shared" si="2"/>
        <v>166</v>
      </c>
      <c r="B169" s="26" t="s">
        <v>2514</v>
      </c>
      <c r="C169" s="255" t="s">
        <v>2453</v>
      </c>
      <c r="D169" s="252" t="s">
        <v>2497</v>
      </c>
      <c r="E169" s="226" t="s">
        <v>2496</v>
      </c>
      <c r="F169" s="250" t="s">
        <v>2491</v>
      </c>
      <c r="G169" s="250">
        <v>933300785</v>
      </c>
      <c r="H169" s="250">
        <v>933300785</v>
      </c>
      <c r="I169" s="250" t="s">
        <v>2492</v>
      </c>
      <c r="J169" s="253" t="s">
        <v>2493</v>
      </c>
      <c r="K169" s="114">
        <v>42583</v>
      </c>
      <c r="L169" s="256" t="s">
        <v>2494</v>
      </c>
      <c r="M169" s="250" t="s">
        <v>2495</v>
      </c>
      <c r="N169" s="250">
        <v>0</v>
      </c>
      <c r="O169" s="250" t="s">
        <v>2516</v>
      </c>
      <c r="P169" s="245" t="s">
        <v>2496</v>
      </c>
      <c r="Q169" s="245" t="s">
        <v>860</v>
      </c>
      <c r="R169" s="245" t="s">
        <v>2491</v>
      </c>
      <c r="S169" s="245">
        <v>933300785</v>
      </c>
      <c r="T169" s="245">
        <v>933300785</v>
      </c>
      <c r="U169" s="245" t="s">
        <v>2492</v>
      </c>
      <c r="V169" s="246" t="s">
        <v>1116</v>
      </c>
      <c r="W169" s="246" t="s">
        <v>1116</v>
      </c>
      <c r="X169" s="246" t="s">
        <v>1116</v>
      </c>
      <c r="Y169" s="251" t="s">
        <v>1116</v>
      </c>
      <c r="Z169" s="246" t="s">
        <v>1116</v>
      </c>
      <c r="AA169" s="246" t="s">
        <v>1116</v>
      </c>
    </row>
    <row r="170" spans="1:27" s="3" customFormat="1" ht="71.25" customHeight="1" thickBot="1">
      <c r="A170" s="9">
        <f t="shared" si="2"/>
        <v>167</v>
      </c>
      <c r="B170" s="26" t="s">
        <v>2518</v>
      </c>
      <c r="C170" s="224" t="s">
        <v>6304</v>
      </c>
      <c r="D170" s="258" t="s">
        <v>6304</v>
      </c>
      <c r="E170" s="252" t="s">
        <v>6305</v>
      </c>
      <c r="F170" s="252" t="s">
        <v>6309</v>
      </c>
      <c r="G170" s="252" t="s">
        <v>6306</v>
      </c>
      <c r="H170" s="252"/>
      <c r="I170" s="252" t="s">
        <v>6307</v>
      </c>
      <c r="J170" s="252" t="s">
        <v>6308</v>
      </c>
      <c r="K170" s="252" t="s">
        <v>2519</v>
      </c>
      <c r="L170" s="252" t="s">
        <v>2520</v>
      </c>
      <c r="M170" s="252" t="s">
        <v>2521</v>
      </c>
      <c r="N170" s="252">
        <v>0</v>
      </c>
      <c r="O170" s="252" t="s">
        <v>2449</v>
      </c>
      <c r="P170" s="245" t="s">
        <v>6305</v>
      </c>
      <c r="Q170" s="245" t="s">
        <v>840</v>
      </c>
      <c r="R170" s="245" t="s">
        <v>2522</v>
      </c>
      <c r="S170" s="245" t="s">
        <v>6306</v>
      </c>
      <c r="T170" s="245"/>
      <c r="U170" s="245" t="s">
        <v>6307</v>
      </c>
      <c r="V170" s="246" t="s">
        <v>6310</v>
      </c>
      <c r="W170" s="246"/>
      <c r="X170" s="246" t="s">
        <v>6311</v>
      </c>
      <c r="Y170" s="246" t="s">
        <v>6312</v>
      </c>
      <c r="Z170" s="246"/>
      <c r="AA170" s="246"/>
    </row>
    <row r="171" spans="1:27" s="3" customFormat="1" ht="33" customHeight="1" thickBot="1">
      <c r="A171" s="9">
        <f t="shared" si="2"/>
        <v>168</v>
      </c>
      <c r="B171" s="26" t="s">
        <v>2518</v>
      </c>
      <c r="C171" s="247" t="s">
        <v>2517</v>
      </c>
      <c r="D171" s="258" t="s">
        <v>2540</v>
      </c>
      <c r="E171" s="226" t="s">
        <v>5176</v>
      </c>
      <c r="F171" s="258" t="s">
        <v>2541</v>
      </c>
      <c r="G171" s="250" t="s">
        <v>2542</v>
      </c>
      <c r="H171" s="250" t="s">
        <v>2542</v>
      </c>
      <c r="I171" s="258" t="s">
        <v>2543</v>
      </c>
      <c r="J171" s="259" t="s">
        <v>2544</v>
      </c>
      <c r="K171" s="260" t="s">
        <v>2545</v>
      </c>
      <c r="L171" s="261" t="s">
        <v>2546</v>
      </c>
      <c r="M171" s="262" t="s">
        <v>2547</v>
      </c>
      <c r="N171" s="262" t="s">
        <v>2548</v>
      </c>
      <c r="O171" s="262" t="s">
        <v>440</v>
      </c>
      <c r="P171" s="263" t="s">
        <v>1220</v>
      </c>
      <c r="Q171" s="248" t="s">
        <v>840</v>
      </c>
      <c r="R171" s="248" t="s">
        <v>2541</v>
      </c>
      <c r="S171" s="245">
        <v>906282626</v>
      </c>
      <c r="T171" s="245" t="s">
        <v>2549</v>
      </c>
      <c r="U171" s="245" t="s">
        <v>2550</v>
      </c>
      <c r="V171" s="246" t="s">
        <v>2551</v>
      </c>
      <c r="W171" s="246">
        <v>0</v>
      </c>
      <c r="X171" s="246" t="s">
        <v>2552</v>
      </c>
      <c r="Y171" s="251" t="s">
        <v>2553</v>
      </c>
      <c r="Z171" s="246" t="s">
        <v>2542</v>
      </c>
      <c r="AA171" s="246" t="s">
        <v>2554</v>
      </c>
    </row>
    <row r="172" spans="1:27" s="3" customFormat="1" ht="43.5" customHeight="1" thickBot="1">
      <c r="A172" s="9">
        <f t="shared" si="2"/>
        <v>169</v>
      </c>
      <c r="B172" s="26" t="s">
        <v>2518</v>
      </c>
      <c r="C172" s="247" t="s">
        <v>2523</v>
      </c>
      <c r="D172" s="258" t="s">
        <v>4553</v>
      </c>
      <c r="E172" s="258" t="s">
        <v>4554</v>
      </c>
      <c r="F172" s="258" t="s">
        <v>4555</v>
      </c>
      <c r="G172" s="258" t="s">
        <v>4564</v>
      </c>
      <c r="H172" s="258" t="s">
        <v>4564</v>
      </c>
      <c r="I172" s="258" t="s">
        <v>4556</v>
      </c>
      <c r="J172" s="258" t="s">
        <v>4557</v>
      </c>
      <c r="K172" s="264">
        <v>43339</v>
      </c>
      <c r="L172" s="258" t="s">
        <v>1342</v>
      </c>
      <c r="M172" s="258" t="s">
        <v>4558</v>
      </c>
      <c r="N172" s="258" t="s">
        <v>2143</v>
      </c>
      <c r="O172" s="258" t="s">
        <v>4559</v>
      </c>
      <c r="P172" s="263" t="s">
        <v>4554</v>
      </c>
      <c r="Q172" s="263" t="s">
        <v>4560</v>
      </c>
      <c r="R172" s="263" t="s">
        <v>4561</v>
      </c>
      <c r="S172" s="265" t="s">
        <v>4565</v>
      </c>
      <c r="T172" s="263"/>
      <c r="U172" s="263" t="s">
        <v>4562</v>
      </c>
      <c r="V172" s="246" t="s">
        <v>4563</v>
      </c>
      <c r="W172" s="246"/>
      <c r="X172" s="246" t="s">
        <v>4563</v>
      </c>
      <c r="Y172" s="110" t="s">
        <v>4565</v>
      </c>
      <c r="Z172" s="246"/>
      <c r="AA172" s="246"/>
    </row>
    <row r="173" spans="1:27" s="3" customFormat="1" ht="33" customHeight="1">
      <c r="A173" s="9">
        <f t="shared" si="2"/>
        <v>170</v>
      </c>
      <c r="B173" s="83" t="s">
        <v>2518</v>
      </c>
      <c r="C173" s="266" t="s">
        <v>2524</v>
      </c>
      <c r="D173" s="267" t="s">
        <v>2525</v>
      </c>
      <c r="E173" s="234" t="s">
        <v>2526</v>
      </c>
      <c r="F173" s="268" t="s">
        <v>2558</v>
      </c>
      <c r="G173" s="269" t="s">
        <v>2527</v>
      </c>
      <c r="H173" s="269" t="s">
        <v>2527</v>
      </c>
      <c r="I173" s="268" t="s">
        <v>2528</v>
      </c>
      <c r="J173" s="270" t="s">
        <v>2529</v>
      </c>
      <c r="K173" s="271" t="s">
        <v>2530</v>
      </c>
      <c r="L173" s="272" t="s">
        <v>2531</v>
      </c>
      <c r="M173" s="273" t="s">
        <v>2555</v>
      </c>
      <c r="N173" s="273" t="s">
        <v>2532</v>
      </c>
      <c r="O173" s="273" t="s">
        <v>2533</v>
      </c>
      <c r="P173" s="274" t="s">
        <v>2526</v>
      </c>
      <c r="Q173" s="275" t="s">
        <v>860</v>
      </c>
      <c r="R173" s="275" t="s">
        <v>2534</v>
      </c>
      <c r="S173" s="276" t="s">
        <v>2535</v>
      </c>
      <c r="T173" s="276"/>
      <c r="U173" s="276" t="s">
        <v>2528</v>
      </c>
      <c r="V173" s="277" t="s">
        <v>2536</v>
      </c>
      <c r="W173" s="277" t="s">
        <v>2537</v>
      </c>
      <c r="X173" s="277" t="s">
        <v>2538</v>
      </c>
      <c r="Y173" s="278" t="s">
        <v>2539</v>
      </c>
      <c r="Z173" s="277"/>
      <c r="AA173" s="277"/>
    </row>
    <row r="174" spans="1:27" s="3" customFormat="1" ht="35.25" customHeight="1">
      <c r="A174" s="9">
        <f t="shared" si="2"/>
        <v>171</v>
      </c>
      <c r="B174" s="26" t="s">
        <v>2557</v>
      </c>
      <c r="C174" s="224" t="s">
        <v>2563</v>
      </c>
      <c r="D174" s="249" t="s">
        <v>2564</v>
      </c>
      <c r="E174" s="226" t="s">
        <v>3786</v>
      </c>
      <c r="F174" s="258" t="s">
        <v>2565</v>
      </c>
      <c r="G174" s="250" t="s">
        <v>2566</v>
      </c>
      <c r="H174" s="250" t="s">
        <v>1175</v>
      </c>
      <c r="I174" s="258" t="s">
        <v>2567</v>
      </c>
      <c r="J174" s="258" t="s">
        <v>1175</v>
      </c>
      <c r="K174" s="114">
        <v>42713</v>
      </c>
      <c r="L174" s="258" t="s">
        <v>2568</v>
      </c>
      <c r="M174" s="250" t="s">
        <v>2569</v>
      </c>
      <c r="N174" s="250" t="s">
        <v>2570</v>
      </c>
      <c r="O174" s="250" t="s">
        <v>2613</v>
      </c>
      <c r="P174" s="245" t="s">
        <v>2571</v>
      </c>
      <c r="Q174" s="248" t="s">
        <v>1769</v>
      </c>
      <c r="R174" s="248" t="s">
        <v>2572</v>
      </c>
      <c r="S174" s="245" t="s">
        <v>2573</v>
      </c>
      <c r="T174" s="245" t="s">
        <v>1175</v>
      </c>
      <c r="U174" s="245" t="s">
        <v>2574</v>
      </c>
      <c r="V174" s="246" t="s">
        <v>1175</v>
      </c>
      <c r="W174" s="246" t="s">
        <v>1175</v>
      </c>
      <c r="X174" s="246" t="s">
        <v>1175</v>
      </c>
      <c r="Y174" s="251" t="s">
        <v>1175</v>
      </c>
      <c r="Z174" s="246" t="s">
        <v>1175</v>
      </c>
      <c r="AA174" s="246" t="s">
        <v>1175</v>
      </c>
    </row>
    <row r="175" spans="1:27" s="3" customFormat="1" ht="27" customHeight="1">
      <c r="A175" s="9">
        <f t="shared" si="2"/>
        <v>172</v>
      </c>
      <c r="B175" s="26" t="s">
        <v>2612</v>
      </c>
      <c r="C175" s="224" t="s">
        <v>2592</v>
      </c>
      <c r="D175" s="249" t="s">
        <v>2575</v>
      </c>
      <c r="E175" s="226" t="s">
        <v>291</v>
      </c>
      <c r="F175" s="258" t="s">
        <v>2576</v>
      </c>
      <c r="G175" s="250">
        <v>2422401818</v>
      </c>
      <c r="H175" s="250">
        <v>2435558096</v>
      </c>
      <c r="I175" s="258" t="s">
        <v>2577</v>
      </c>
      <c r="J175" s="258" t="s">
        <v>2578</v>
      </c>
      <c r="K175" s="114" t="s">
        <v>1556</v>
      </c>
      <c r="L175" s="258" t="s">
        <v>2579</v>
      </c>
      <c r="M175" s="250" t="s">
        <v>2580</v>
      </c>
      <c r="N175" s="250">
        <v>0</v>
      </c>
      <c r="O175" s="250" t="s">
        <v>2581</v>
      </c>
      <c r="P175" s="245" t="s">
        <v>2582</v>
      </c>
      <c r="Q175" s="248" t="s">
        <v>2583</v>
      </c>
      <c r="R175" s="248" t="s">
        <v>2584</v>
      </c>
      <c r="S175" s="245" t="s">
        <v>2585</v>
      </c>
      <c r="T175" s="245"/>
      <c r="U175" s="245" t="s">
        <v>2586</v>
      </c>
      <c r="V175" s="246" t="s">
        <v>2587</v>
      </c>
      <c r="W175" s="246"/>
      <c r="X175" s="246" t="s">
        <v>2588</v>
      </c>
      <c r="Y175" s="251" t="s">
        <v>2589</v>
      </c>
      <c r="Z175" s="246" t="s">
        <v>2590</v>
      </c>
      <c r="AA175" s="246" t="s">
        <v>2591</v>
      </c>
    </row>
    <row r="176" spans="1:27" s="3" customFormat="1" ht="35.25" customHeight="1">
      <c r="A176" s="9">
        <f t="shared" si="2"/>
        <v>173</v>
      </c>
      <c r="B176" s="83" t="s">
        <v>2612</v>
      </c>
      <c r="C176" s="232" t="s">
        <v>2594</v>
      </c>
      <c r="D176" s="268" t="s">
        <v>2593</v>
      </c>
      <c r="E176" s="234" t="s">
        <v>2595</v>
      </c>
      <c r="F176" s="268" t="s">
        <v>2596</v>
      </c>
      <c r="G176" s="269" t="s">
        <v>2597</v>
      </c>
      <c r="H176" s="269" t="s">
        <v>2597</v>
      </c>
      <c r="I176" s="268" t="s">
        <v>2598</v>
      </c>
      <c r="J176" s="279" t="s">
        <v>2599</v>
      </c>
      <c r="K176" s="280" t="s">
        <v>2600</v>
      </c>
      <c r="L176" s="268" t="s">
        <v>2601</v>
      </c>
      <c r="M176" s="269" t="s">
        <v>2602</v>
      </c>
      <c r="N176" s="269" t="s">
        <v>2603</v>
      </c>
      <c r="O176" s="269" t="s">
        <v>2604</v>
      </c>
      <c r="P176" s="276" t="s">
        <v>2605</v>
      </c>
      <c r="Q176" s="275" t="s">
        <v>860</v>
      </c>
      <c r="R176" s="275" t="s">
        <v>2606</v>
      </c>
      <c r="S176" s="276" t="s">
        <v>2607</v>
      </c>
      <c r="T176" s="276"/>
      <c r="U176" s="276" t="s">
        <v>2598</v>
      </c>
      <c r="V176" s="277" t="s">
        <v>2608</v>
      </c>
      <c r="W176" s="277"/>
      <c r="X176" s="277" t="s">
        <v>2609</v>
      </c>
      <c r="Y176" s="278" t="s">
        <v>2610</v>
      </c>
      <c r="Z176" s="277"/>
      <c r="AA176" s="277" t="s">
        <v>2611</v>
      </c>
    </row>
    <row r="177" spans="1:27" s="3" customFormat="1" ht="26.25" customHeight="1">
      <c r="A177" s="9">
        <f t="shared" si="2"/>
        <v>174</v>
      </c>
      <c r="B177" s="26" t="s">
        <v>2679</v>
      </c>
      <c r="C177" s="433" t="s">
        <v>2614</v>
      </c>
      <c r="D177" s="249" t="s">
        <v>2618</v>
      </c>
      <c r="E177" s="226" t="s">
        <v>1497</v>
      </c>
      <c r="F177" s="281" t="s">
        <v>2619</v>
      </c>
      <c r="G177" s="250" t="s">
        <v>2620</v>
      </c>
      <c r="H177" s="250" t="s">
        <v>2621</v>
      </c>
      <c r="I177" s="258" t="s">
        <v>2622</v>
      </c>
      <c r="J177" s="282" t="s">
        <v>2623</v>
      </c>
      <c r="K177" s="114" t="s">
        <v>2624</v>
      </c>
      <c r="L177" s="258" t="s">
        <v>2625</v>
      </c>
      <c r="M177" s="283" t="s">
        <v>2626</v>
      </c>
      <c r="N177" s="250" t="s">
        <v>2627</v>
      </c>
      <c r="O177" s="250" t="s">
        <v>2678</v>
      </c>
      <c r="P177" s="245" t="s">
        <v>1497</v>
      </c>
      <c r="Q177" s="248" t="s">
        <v>840</v>
      </c>
      <c r="R177" s="248" t="s">
        <v>2628</v>
      </c>
      <c r="S177" s="245">
        <v>918764887</v>
      </c>
      <c r="T177" s="245" t="s">
        <v>2621</v>
      </c>
      <c r="U177" s="245" t="s">
        <v>2622</v>
      </c>
      <c r="V177" s="246" t="s">
        <v>2629</v>
      </c>
      <c r="W177" s="246"/>
      <c r="X177" s="246" t="s">
        <v>2630</v>
      </c>
      <c r="Y177" s="251">
        <v>7040666166</v>
      </c>
      <c r="Z177" s="246"/>
      <c r="AA177" s="246" t="s">
        <v>2631</v>
      </c>
    </row>
    <row r="178" spans="1:27" s="3" customFormat="1" ht="34.5" customHeight="1">
      <c r="A178" s="9">
        <f t="shared" si="2"/>
        <v>175</v>
      </c>
      <c r="B178" s="26" t="s">
        <v>2679</v>
      </c>
      <c r="C178" s="224" t="s">
        <v>2684</v>
      </c>
      <c r="D178" s="249" t="s">
        <v>2632</v>
      </c>
      <c r="E178" s="226" t="s">
        <v>2633</v>
      </c>
      <c r="F178" s="281" t="s">
        <v>2634</v>
      </c>
      <c r="G178" s="250" t="s">
        <v>2635</v>
      </c>
      <c r="H178" s="250" t="s">
        <v>2636</v>
      </c>
      <c r="I178" s="258" t="s">
        <v>2637</v>
      </c>
      <c r="J178" s="282" t="s">
        <v>2638</v>
      </c>
      <c r="K178" s="114" t="s">
        <v>2639</v>
      </c>
      <c r="L178" s="258" t="s">
        <v>2640</v>
      </c>
      <c r="M178" s="283" t="s">
        <v>2641</v>
      </c>
      <c r="N178" s="250" t="s">
        <v>2642</v>
      </c>
      <c r="O178" s="250" t="s">
        <v>447</v>
      </c>
      <c r="P178" s="245" t="s">
        <v>5680</v>
      </c>
      <c r="Q178" s="248" t="s">
        <v>860</v>
      </c>
      <c r="R178" s="248" t="s">
        <v>2643</v>
      </c>
      <c r="S178" s="245">
        <v>977992168</v>
      </c>
      <c r="T178" s="245"/>
      <c r="U178" s="284" t="s">
        <v>5683</v>
      </c>
      <c r="V178" s="246"/>
      <c r="W178" s="246"/>
      <c r="X178" s="246"/>
      <c r="Y178" s="251"/>
      <c r="Z178" s="246"/>
      <c r="AA178" s="246"/>
    </row>
    <row r="179" spans="1:27" s="3" customFormat="1" ht="37.5" customHeight="1">
      <c r="A179" s="9">
        <f t="shared" si="2"/>
        <v>176</v>
      </c>
      <c r="B179" s="26" t="s">
        <v>2679</v>
      </c>
      <c r="C179" s="224" t="s">
        <v>2615</v>
      </c>
      <c r="D179" s="258" t="s">
        <v>2644</v>
      </c>
      <c r="E179" s="226" t="s">
        <v>2645</v>
      </c>
      <c r="F179" s="258" t="s">
        <v>2646</v>
      </c>
      <c r="G179" s="250" t="s">
        <v>2647</v>
      </c>
      <c r="H179" s="250" t="s">
        <v>2647</v>
      </c>
      <c r="I179" s="258" t="s">
        <v>2648</v>
      </c>
      <c r="J179" s="282" t="s">
        <v>2649</v>
      </c>
      <c r="K179" s="285">
        <v>42653</v>
      </c>
      <c r="L179" s="258" t="s">
        <v>2650</v>
      </c>
      <c r="M179" s="283" t="s">
        <v>2651</v>
      </c>
      <c r="N179" s="250" t="s">
        <v>2143</v>
      </c>
      <c r="O179" s="250" t="s">
        <v>307</v>
      </c>
      <c r="P179" s="245" t="s">
        <v>2645</v>
      </c>
      <c r="Q179" s="248" t="s">
        <v>2652</v>
      </c>
      <c r="R179" s="248" t="s">
        <v>2653</v>
      </c>
      <c r="S179" s="245" t="s">
        <v>2654</v>
      </c>
      <c r="T179" s="245"/>
      <c r="U179" s="245" t="s">
        <v>2655</v>
      </c>
      <c r="V179" s="246" t="s">
        <v>2656</v>
      </c>
      <c r="W179" s="246"/>
      <c r="X179" s="246" t="s">
        <v>2657</v>
      </c>
      <c r="Y179" s="286" t="s">
        <v>2658</v>
      </c>
      <c r="Z179" s="246"/>
      <c r="AA179" s="246" t="s">
        <v>2659</v>
      </c>
    </row>
    <row r="180" spans="1:27" s="3" customFormat="1" ht="40.5" customHeight="1">
      <c r="A180" s="9">
        <f t="shared" si="2"/>
        <v>177</v>
      </c>
      <c r="B180" s="26" t="s">
        <v>2680</v>
      </c>
      <c r="C180" s="224" t="s">
        <v>2685</v>
      </c>
      <c r="D180" s="258" t="s">
        <v>2660</v>
      </c>
      <c r="E180" s="226" t="s">
        <v>5598</v>
      </c>
      <c r="F180" s="258" t="s">
        <v>5599</v>
      </c>
      <c r="G180" s="258" t="s">
        <v>2661</v>
      </c>
      <c r="H180" s="258" t="s">
        <v>2661</v>
      </c>
      <c r="I180" s="258" t="s">
        <v>2662</v>
      </c>
      <c r="J180" s="258" t="s">
        <v>5600</v>
      </c>
      <c r="K180" s="264" t="s">
        <v>2663</v>
      </c>
      <c r="L180" s="258" t="s">
        <v>2664</v>
      </c>
      <c r="M180" s="283" t="s">
        <v>2665</v>
      </c>
      <c r="N180" s="250" t="s">
        <v>2666</v>
      </c>
      <c r="O180" s="250" t="s">
        <v>2533</v>
      </c>
      <c r="P180" s="245" t="s">
        <v>5601</v>
      </c>
      <c r="Q180" s="245" t="s">
        <v>1325</v>
      </c>
      <c r="R180" s="245" t="s">
        <v>5602</v>
      </c>
      <c r="S180" s="245" t="s">
        <v>5603</v>
      </c>
      <c r="T180" s="245"/>
      <c r="U180" s="245" t="s">
        <v>5604</v>
      </c>
      <c r="V180" s="246" t="s">
        <v>3831</v>
      </c>
      <c r="W180" s="246"/>
      <c r="X180" s="246" t="s">
        <v>5605</v>
      </c>
      <c r="Y180" s="246" t="s">
        <v>5606</v>
      </c>
      <c r="Z180" s="246"/>
      <c r="AA180" s="246" t="s">
        <v>5607</v>
      </c>
    </row>
    <row r="181" spans="1:27" s="3" customFormat="1" ht="31.5" customHeight="1">
      <c r="A181" s="9">
        <f t="shared" si="2"/>
        <v>178</v>
      </c>
      <c r="B181" s="26" t="s">
        <v>2680</v>
      </c>
      <c r="C181" s="224" t="s">
        <v>2616</v>
      </c>
      <c r="D181" s="258" t="s">
        <v>2667</v>
      </c>
      <c r="E181" s="226" t="s">
        <v>2668</v>
      </c>
      <c r="F181" s="258" t="s">
        <v>2669</v>
      </c>
      <c r="G181" s="250">
        <v>2437567666</v>
      </c>
      <c r="H181" s="250">
        <v>2437912555</v>
      </c>
      <c r="I181" s="258" t="s">
        <v>2670</v>
      </c>
      <c r="J181" s="282" t="s">
        <v>2671</v>
      </c>
      <c r="K181" s="285" t="s">
        <v>2672</v>
      </c>
      <c r="L181" s="258" t="s">
        <v>2673</v>
      </c>
      <c r="M181" s="283" t="s">
        <v>2108</v>
      </c>
      <c r="N181" s="250" t="s">
        <v>2674</v>
      </c>
      <c r="O181" s="250" t="s">
        <v>1382</v>
      </c>
      <c r="P181" s="245" t="s">
        <v>2668</v>
      </c>
      <c r="Q181" s="248" t="s">
        <v>860</v>
      </c>
      <c r="R181" s="248" t="s">
        <v>2675</v>
      </c>
      <c r="S181" s="245">
        <v>977576437</v>
      </c>
      <c r="T181" s="245"/>
      <c r="U181" s="245" t="s">
        <v>2670</v>
      </c>
      <c r="V181" s="246" t="s">
        <v>2676</v>
      </c>
      <c r="W181" s="246"/>
      <c r="X181" s="246" t="s">
        <v>2677</v>
      </c>
      <c r="Y181" s="251">
        <v>8098968686</v>
      </c>
      <c r="Z181" s="246"/>
      <c r="AA181" s="246"/>
    </row>
    <row r="182" spans="1:27" s="3" customFormat="1" ht="38.25" customHeight="1">
      <c r="A182" s="9">
        <f t="shared" si="2"/>
        <v>179</v>
      </c>
      <c r="B182" s="83" t="s">
        <v>2680</v>
      </c>
      <c r="C182" s="287" t="s">
        <v>2617</v>
      </c>
      <c r="D182" s="258" t="s">
        <v>4766</v>
      </c>
      <c r="E182" s="258" t="s">
        <v>4767</v>
      </c>
      <c r="F182" s="258" t="s">
        <v>4768</v>
      </c>
      <c r="G182" s="258" t="s">
        <v>4769</v>
      </c>
      <c r="H182" s="258"/>
      <c r="I182" s="258" t="s">
        <v>4770</v>
      </c>
      <c r="J182" s="258" t="s">
        <v>4771</v>
      </c>
      <c r="K182" s="264">
        <v>42447</v>
      </c>
      <c r="L182" s="258" t="s">
        <v>4772</v>
      </c>
      <c r="M182" s="258" t="s">
        <v>2763</v>
      </c>
      <c r="N182" s="258" t="s">
        <v>2143</v>
      </c>
      <c r="O182" s="258" t="s">
        <v>4773</v>
      </c>
      <c r="P182" s="248" t="s">
        <v>4767</v>
      </c>
      <c r="Q182" s="248" t="s">
        <v>1639</v>
      </c>
      <c r="R182" s="248" t="s">
        <v>4774</v>
      </c>
      <c r="S182" s="248" t="s">
        <v>4775</v>
      </c>
      <c r="T182" s="248"/>
      <c r="U182" s="248" t="s">
        <v>4770</v>
      </c>
      <c r="V182" s="246" t="s">
        <v>4776</v>
      </c>
      <c r="W182" s="246"/>
      <c r="X182" s="246" t="s">
        <v>4777</v>
      </c>
      <c r="Y182" s="246" t="s">
        <v>4778</v>
      </c>
      <c r="Z182" s="246"/>
      <c r="AA182" s="246" t="s">
        <v>4779</v>
      </c>
    </row>
    <row r="183" spans="1:27" s="3" customFormat="1" ht="38.25" customHeight="1">
      <c r="A183" s="9">
        <f t="shared" si="2"/>
        <v>180</v>
      </c>
      <c r="B183" s="26" t="s">
        <v>2727</v>
      </c>
      <c r="C183" s="224" t="s">
        <v>2689</v>
      </c>
      <c r="D183" s="249" t="s">
        <v>2690</v>
      </c>
      <c r="E183" s="226" t="s">
        <v>3787</v>
      </c>
      <c r="F183" s="258" t="s">
        <v>2691</v>
      </c>
      <c r="G183" s="250" t="s">
        <v>2692</v>
      </c>
      <c r="H183" s="250" t="s">
        <v>2692</v>
      </c>
      <c r="I183" s="258" t="s">
        <v>2693</v>
      </c>
      <c r="J183" s="288" t="s">
        <v>2896</v>
      </c>
      <c r="K183" s="285">
        <v>42622</v>
      </c>
      <c r="L183" s="258" t="s">
        <v>2694</v>
      </c>
      <c r="M183" s="250" t="s">
        <v>2695</v>
      </c>
      <c r="N183" s="250" t="s">
        <v>2696</v>
      </c>
      <c r="O183" s="250" t="s">
        <v>2724</v>
      </c>
      <c r="P183" s="245" t="s">
        <v>2697</v>
      </c>
      <c r="Q183" s="248" t="s">
        <v>840</v>
      </c>
      <c r="R183" s="248" t="s">
        <v>2698</v>
      </c>
      <c r="S183" s="245" t="s">
        <v>2699</v>
      </c>
      <c r="T183" s="245"/>
      <c r="U183" s="245" t="s">
        <v>2693</v>
      </c>
      <c r="V183" s="246" t="s">
        <v>2700</v>
      </c>
      <c r="W183" s="246"/>
      <c r="X183" s="246" t="s">
        <v>2701</v>
      </c>
      <c r="Y183" s="251" t="s">
        <v>2702</v>
      </c>
      <c r="Z183" s="246"/>
      <c r="AA183" s="246" t="s">
        <v>2693</v>
      </c>
    </row>
    <row r="184" spans="1:27" s="3" customFormat="1" ht="38.25" customHeight="1">
      <c r="A184" s="9">
        <f t="shared" si="2"/>
        <v>181</v>
      </c>
      <c r="B184" s="26" t="s">
        <v>2727</v>
      </c>
      <c r="C184" s="224" t="s">
        <v>2687</v>
      </c>
      <c r="D184" s="249" t="s">
        <v>6073</v>
      </c>
      <c r="E184" s="226" t="s">
        <v>1397</v>
      </c>
      <c r="F184" s="258" t="s">
        <v>6224</v>
      </c>
      <c r="G184" s="250" t="s">
        <v>2703</v>
      </c>
      <c r="H184" s="250" t="s">
        <v>2703</v>
      </c>
      <c r="I184" s="258" t="s">
        <v>2704</v>
      </c>
      <c r="J184" s="282" t="s">
        <v>2705</v>
      </c>
      <c r="K184" s="285">
        <v>43382</v>
      </c>
      <c r="L184" s="258" t="s">
        <v>2706</v>
      </c>
      <c r="M184" s="250" t="s">
        <v>2108</v>
      </c>
      <c r="N184" s="250" t="s">
        <v>595</v>
      </c>
      <c r="O184" s="250" t="s">
        <v>1985</v>
      </c>
      <c r="P184" s="245" t="s">
        <v>1397</v>
      </c>
      <c r="Q184" s="248" t="s">
        <v>840</v>
      </c>
      <c r="R184" s="248" t="s">
        <v>6224</v>
      </c>
      <c r="S184" s="245">
        <v>906622344</v>
      </c>
      <c r="T184" s="245"/>
      <c r="U184" s="245" t="s">
        <v>2707</v>
      </c>
      <c r="V184" s="246" t="s">
        <v>536</v>
      </c>
      <c r="W184" s="246" t="s">
        <v>536</v>
      </c>
      <c r="X184" s="246" t="s">
        <v>2708</v>
      </c>
      <c r="Y184" s="251">
        <v>9034296989</v>
      </c>
      <c r="Z184" s="246"/>
      <c r="AA184" s="246" t="s">
        <v>2709</v>
      </c>
    </row>
    <row r="185" spans="1:27" s="3" customFormat="1" ht="38.25" customHeight="1">
      <c r="A185" s="9">
        <f t="shared" si="2"/>
        <v>182</v>
      </c>
      <c r="B185" s="26" t="s">
        <v>2727</v>
      </c>
      <c r="C185" s="224" t="s">
        <v>2688</v>
      </c>
      <c r="D185" s="249" t="s">
        <v>2710</v>
      </c>
      <c r="E185" s="226" t="s">
        <v>3788</v>
      </c>
      <c r="F185" s="258" t="s">
        <v>2712</v>
      </c>
      <c r="G185" s="250" t="s">
        <v>2713</v>
      </c>
      <c r="H185" s="250" t="s">
        <v>2714</v>
      </c>
      <c r="I185" s="258" t="s">
        <v>2715</v>
      </c>
      <c r="J185" s="282" t="s">
        <v>2716</v>
      </c>
      <c r="K185" s="114" t="s">
        <v>2717</v>
      </c>
      <c r="L185" s="258" t="s">
        <v>2718</v>
      </c>
      <c r="M185" s="250" t="s">
        <v>2108</v>
      </c>
      <c r="N185" s="250" t="s">
        <v>2723</v>
      </c>
      <c r="O185" s="250" t="s">
        <v>1918</v>
      </c>
      <c r="P185" s="245" t="s">
        <v>2711</v>
      </c>
      <c r="Q185" s="248" t="s">
        <v>600</v>
      </c>
      <c r="R185" s="248" t="s">
        <v>2712</v>
      </c>
      <c r="S185" s="245" t="s">
        <v>2719</v>
      </c>
      <c r="T185" s="245"/>
      <c r="U185" s="245" t="s">
        <v>2715</v>
      </c>
      <c r="V185" s="246" t="s">
        <v>2720</v>
      </c>
      <c r="W185" s="246"/>
      <c r="X185" s="246" t="s">
        <v>2721</v>
      </c>
      <c r="Y185" s="251" t="s">
        <v>2722</v>
      </c>
      <c r="Z185" s="246"/>
      <c r="AA185" s="246" t="s">
        <v>2715</v>
      </c>
    </row>
    <row r="186" spans="1:27" s="3" customFormat="1" ht="45" customHeight="1">
      <c r="A186" s="9">
        <f t="shared" si="2"/>
        <v>183</v>
      </c>
      <c r="B186" s="26" t="s">
        <v>2726</v>
      </c>
      <c r="C186" s="224" t="s">
        <v>2728</v>
      </c>
      <c r="D186" s="249" t="s">
        <v>2757</v>
      </c>
      <c r="E186" s="226" t="s">
        <v>3789</v>
      </c>
      <c r="F186" s="258" t="s">
        <v>2759</v>
      </c>
      <c r="G186" s="250" t="s">
        <v>2760</v>
      </c>
      <c r="H186" s="250" t="s">
        <v>2760</v>
      </c>
      <c r="I186" s="258" t="s">
        <v>2761</v>
      </c>
      <c r="J186" s="282" t="s">
        <v>2762</v>
      </c>
      <c r="K186" s="114">
        <v>42047</v>
      </c>
      <c r="L186" s="258" t="s">
        <v>1342</v>
      </c>
      <c r="M186" s="250" t="s">
        <v>2763</v>
      </c>
      <c r="N186" s="250" t="s">
        <v>2143</v>
      </c>
      <c r="O186" s="250" t="s">
        <v>2783</v>
      </c>
      <c r="P186" s="245" t="s">
        <v>2758</v>
      </c>
      <c r="Q186" s="248" t="s">
        <v>2764</v>
      </c>
      <c r="R186" s="248" t="s">
        <v>2759</v>
      </c>
      <c r="S186" s="245">
        <v>918738386</v>
      </c>
      <c r="T186" s="245"/>
      <c r="U186" s="245" t="s">
        <v>2765</v>
      </c>
      <c r="V186" s="246" t="s">
        <v>826</v>
      </c>
      <c r="W186" s="246" t="s">
        <v>826</v>
      </c>
      <c r="X186" s="246" t="s">
        <v>826</v>
      </c>
      <c r="Y186" s="251" t="s">
        <v>826</v>
      </c>
      <c r="Z186" s="246" t="s">
        <v>826</v>
      </c>
      <c r="AA186" s="246" t="s">
        <v>826</v>
      </c>
    </row>
    <row r="187" spans="1:27" s="3" customFormat="1" ht="48" customHeight="1">
      <c r="A187" s="9">
        <f t="shared" si="2"/>
        <v>184</v>
      </c>
      <c r="B187" s="26" t="s">
        <v>2726</v>
      </c>
      <c r="C187" s="224" t="s">
        <v>2729</v>
      </c>
      <c r="D187" s="249" t="s">
        <v>2732</v>
      </c>
      <c r="E187" s="226" t="s">
        <v>2752</v>
      </c>
      <c r="F187" s="258" t="s">
        <v>2753</v>
      </c>
      <c r="G187" s="250" t="s">
        <v>2740</v>
      </c>
      <c r="H187" s="250" t="s">
        <v>2741</v>
      </c>
      <c r="I187" s="258" t="s">
        <v>2742</v>
      </c>
      <c r="J187" s="282" t="s">
        <v>2743</v>
      </c>
      <c r="K187" s="114">
        <v>43323</v>
      </c>
      <c r="L187" s="258" t="s">
        <v>2754</v>
      </c>
      <c r="M187" s="250" t="s">
        <v>2108</v>
      </c>
      <c r="N187" s="250" t="s">
        <v>2755</v>
      </c>
      <c r="O187" s="250" t="s">
        <v>309</v>
      </c>
      <c r="P187" s="245" t="s">
        <v>2744</v>
      </c>
      <c r="Q187" s="248" t="s">
        <v>2745</v>
      </c>
      <c r="R187" s="248" t="s">
        <v>2746</v>
      </c>
      <c r="S187" s="245" t="s">
        <v>2740</v>
      </c>
      <c r="T187" s="245" t="s">
        <v>2741</v>
      </c>
      <c r="U187" s="245" t="s">
        <v>2747</v>
      </c>
      <c r="V187" s="246" t="s">
        <v>2756</v>
      </c>
      <c r="W187" s="246"/>
      <c r="X187" s="246" t="s">
        <v>2748</v>
      </c>
      <c r="Y187" s="251" t="s">
        <v>2749</v>
      </c>
      <c r="Z187" s="246" t="s">
        <v>2750</v>
      </c>
      <c r="AA187" s="246" t="s">
        <v>2751</v>
      </c>
    </row>
    <row r="188" spans="1:27" s="3" customFormat="1" ht="32.25" customHeight="1">
      <c r="A188" s="9">
        <f t="shared" si="2"/>
        <v>185</v>
      </c>
      <c r="B188" s="26" t="s">
        <v>2726</v>
      </c>
      <c r="C188" s="224" t="s">
        <v>2730</v>
      </c>
      <c r="D188" s="249" t="s">
        <v>2769</v>
      </c>
      <c r="E188" s="226" t="s">
        <v>250</v>
      </c>
      <c r="F188" s="258" t="s">
        <v>2770</v>
      </c>
      <c r="G188" s="250" t="s">
        <v>2771</v>
      </c>
      <c r="H188" s="250" t="s">
        <v>2771</v>
      </c>
      <c r="I188" s="258" t="s">
        <v>400</v>
      </c>
      <c r="J188" s="282" t="s">
        <v>2772</v>
      </c>
      <c r="K188" s="114" t="s">
        <v>2773</v>
      </c>
      <c r="L188" s="258" t="s">
        <v>1342</v>
      </c>
      <c r="M188" s="250" t="s">
        <v>2695</v>
      </c>
      <c r="N188" s="250" t="s">
        <v>2143</v>
      </c>
      <c r="O188" s="250" t="s">
        <v>2784</v>
      </c>
      <c r="P188" s="245" t="s">
        <v>2774</v>
      </c>
      <c r="Q188" s="248" t="s">
        <v>2775</v>
      </c>
      <c r="R188" s="248" t="s">
        <v>2776</v>
      </c>
      <c r="S188" s="245" t="s">
        <v>2777</v>
      </c>
      <c r="T188" s="245"/>
      <c r="U188" s="245" t="s">
        <v>2778</v>
      </c>
      <c r="V188" s="246" t="s">
        <v>2779</v>
      </c>
      <c r="W188" s="246" t="s">
        <v>2779</v>
      </c>
      <c r="X188" s="246" t="s">
        <v>2780</v>
      </c>
      <c r="Y188" s="251" t="s">
        <v>2781</v>
      </c>
      <c r="Z188" s="246"/>
      <c r="AA188" s="246" t="s">
        <v>2782</v>
      </c>
    </row>
    <row r="189" spans="1:27" s="3" customFormat="1" ht="40.5" customHeight="1">
      <c r="A189" s="9">
        <f t="shared" si="2"/>
        <v>186</v>
      </c>
      <c r="B189" s="26" t="s">
        <v>2726</v>
      </c>
      <c r="C189" s="224" t="s">
        <v>2731</v>
      </c>
      <c r="D189" s="258" t="s">
        <v>2733</v>
      </c>
      <c r="E189" s="226" t="s">
        <v>2734</v>
      </c>
      <c r="F189" s="258" t="s">
        <v>2735</v>
      </c>
      <c r="G189" s="250">
        <v>2703895488</v>
      </c>
      <c r="H189" s="250">
        <v>2703895488</v>
      </c>
      <c r="I189" s="258" t="s">
        <v>2736</v>
      </c>
      <c r="J189" s="258" t="s">
        <v>2736</v>
      </c>
      <c r="K189" s="114" t="s">
        <v>2737</v>
      </c>
      <c r="L189" s="258" t="s">
        <v>2276</v>
      </c>
      <c r="M189" s="250" t="s">
        <v>2738</v>
      </c>
      <c r="N189" s="250" t="s">
        <v>2739</v>
      </c>
      <c r="O189" s="250" t="s">
        <v>1209</v>
      </c>
      <c r="P189" s="245" t="s">
        <v>2734</v>
      </c>
      <c r="Q189" s="248" t="s">
        <v>661</v>
      </c>
      <c r="R189" s="248" t="s">
        <v>2735</v>
      </c>
      <c r="S189" s="245">
        <v>903637427</v>
      </c>
      <c r="T189" s="245"/>
      <c r="U189" s="245" t="s">
        <v>2736</v>
      </c>
      <c r="V189" s="34"/>
      <c r="W189" s="34"/>
      <c r="X189" s="34"/>
      <c r="Y189" s="35"/>
      <c r="Z189" s="34"/>
      <c r="AA189" s="34"/>
    </row>
    <row r="190" spans="1:27" s="3" customFormat="1" ht="40.5" customHeight="1">
      <c r="A190" s="9">
        <f t="shared" si="2"/>
        <v>187</v>
      </c>
      <c r="B190" s="26" t="s">
        <v>2829</v>
      </c>
      <c r="C190" s="289" t="s">
        <v>2827</v>
      </c>
      <c r="D190" s="258" t="s">
        <v>2785</v>
      </c>
      <c r="E190" s="290" t="s">
        <v>2786</v>
      </c>
      <c r="F190" s="258" t="s">
        <v>2787</v>
      </c>
      <c r="G190" s="250" t="s">
        <v>2788</v>
      </c>
      <c r="H190" s="250" t="s">
        <v>2788</v>
      </c>
      <c r="I190" s="258" t="s">
        <v>2789</v>
      </c>
      <c r="J190" s="258" t="s">
        <v>2790</v>
      </c>
      <c r="K190" s="114" t="s">
        <v>2791</v>
      </c>
      <c r="L190" s="258" t="s">
        <v>2410</v>
      </c>
      <c r="M190" s="250" t="s">
        <v>2108</v>
      </c>
      <c r="N190" s="250" t="s">
        <v>2792</v>
      </c>
      <c r="O190" s="250" t="s">
        <v>1985</v>
      </c>
      <c r="P190" s="245" t="s">
        <v>2793</v>
      </c>
      <c r="Q190" s="248" t="s">
        <v>840</v>
      </c>
      <c r="R190" s="248" t="s">
        <v>2794</v>
      </c>
      <c r="S190" s="245" t="s">
        <v>2795</v>
      </c>
      <c r="T190" s="245"/>
      <c r="U190" s="245" t="s">
        <v>2796</v>
      </c>
      <c r="V190" s="34" t="s">
        <v>2797</v>
      </c>
      <c r="W190" s="34"/>
      <c r="X190" s="34" t="s">
        <v>2798</v>
      </c>
      <c r="Y190" s="35" t="s">
        <v>2799</v>
      </c>
      <c r="Z190" s="34"/>
      <c r="AA190" s="34" t="s">
        <v>2800</v>
      </c>
    </row>
    <row r="191" spans="1:27" s="3" customFormat="1" ht="40.5" customHeight="1">
      <c r="A191" s="9">
        <f t="shared" si="2"/>
        <v>188</v>
      </c>
      <c r="B191" s="26" t="s">
        <v>2829</v>
      </c>
      <c r="C191" s="73" t="s">
        <v>2825</v>
      </c>
      <c r="D191" s="258" t="s">
        <v>2816</v>
      </c>
      <c r="E191" s="291" t="s">
        <v>2826</v>
      </c>
      <c r="F191" s="258" t="s">
        <v>2817</v>
      </c>
      <c r="G191" s="250" t="s">
        <v>2830</v>
      </c>
      <c r="H191" s="250" t="s">
        <v>2830</v>
      </c>
      <c r="I191" s="258" t="s">
        <v>2818</v>
      </c>
      <c r="J191" s="258" t="s">
        <v>2819</v>
      </c>
      <c r="K191" s="114">
        <v>43619</v>
      </c>
      <c r="L191" s="292" t="s">
        <v>2820</v>
      </c>
      <c r="M191" s="250">
        <v>5000000000</v>
      </c>
      <c r="N191" s="250" t="s">
        <v>2143</v>
      </c>
      <c r="O191" s="250" t="s">
        <v>2832</v>
      </c>
      <c r="P191" s="245" t="s">
        <v>2821</v>
      </c>
      <c r="Q191" s="248" t="s">
        <v>1841</v>
      </c>
      <c r="R191" s="248" t="s">
        <v>2817</v>
      </c>
      <c r="S191" s="248" t="s">
        <v>2830</v>
      </c>
      <c r="T191" s="245"/>
      <c r="U191" s="245" t="s">
        <v>2818</v>
      </c>
      <c r="V191" s="251" t="s">
        <v>2822</v>
      </c>
      <c r="W191" s="34"/>
      <c r="X191" s="34" t="s">
        <v>2823</v>
      </c>
      <c r="Y191" s="35" t="s">
        <v>2824</v>
      </c>
      <c r="Z191" s="34"/>
      <c r="AA191" s="34"/>
    </row>
    <row r="192" spans="1:27" s="3" customFormat="1" ht="40.5" customHeight="1">
      <c r="A192" s="9">
        <f t="shared" si="2"/>
        <v>189</v>
      </c>
      <c r="B192" s="26" t="s">
        <v>2829</v>
      </c>
      <c r="C192" s="289" t="s">
        <v>2828</v>
      </c>
      <c r="D192" s="258" t="s">
        <v>2801</v>
      </c>
      <c r="E192" s="290" t="s">
        <v>2802</v>
      </c>
      <c r="F192" s="258" t="s">
        <v>2803</v>
      </c>
      <c r="G192" s="250" t="s">
        <v>2804</v>
      </c>
      <c r="H192" s="250" t="s">
        <v>2804</v>
      </c>
      <c r="I192" s="258" t="s">
        <v>2805</v>
      </c>
      <c r="J192" s="258" t="s">
        <v>2806</v>
      </c>
      <c r="K192" s="114" t="s">
        <v>2807</v>
      </c>
      <c r="L192" s="258" t="s">
        <v>1037</v>
      </c>
      <c r="M192" s="269" t="s">
        <v>2808</v>
      </c>
      <c r="N192" s="269" t="s">
        <v>2809</v>
      </c>
      <c r="O192" s="269" t="s">
        <v>2831</v>
      </c>
      <c r="P192" s="276" t="s">
        <v>2810</v>
      </c>
      <c r="Q192" s="275" t="s">
        <v>2053</v>
      </c>
      <c r="R192" s="275" t="s">
        <v>2803</v>
      </c>
      <c r="S192" s="276" t="s">
        <v>2811</v>
      </c>
      <c r="T192" s="276"/>
      <c r="U192" s="276" t="s">
        <v>2805</v>
      </c>
      <c r="V192" s="172" t="s">
        <v>2812</v>
      </c>
      <c r="W192" s="172"/>
      <c r="X192" s="172" t="s">
        <v>2813</v>
      </c>
      <c r="Y192" s="173" t="s">
        <v>2814</v>
      </c>
      <c r="Z192" s="172"/>
      <c r="AA192" s="172" t="s">
        <v>2815</v>
      </c>
    </row>
    <row r="193" spans="1:27" s="3" customFormat="1" ht="26.25" customHeight="1">
      <c r="A193" s="9">
        <f t="shared" si="2"/>
        <v>190</v>
      </c>
      <c r="B193" s="293" t="s">
        <v>2894</v>
      </c>
      <c r="C193" s="294" t="s">
        <v>2899</v>
      </c>
      <c r="D193" s="258" t="s">
        <v>2874</v>
      </c>
      <c r="E193" s="29" t="s">
        <v>3790</v>
      </c>
      <c r="F193" s="30" t="s">
        <v>2875</v>
      </c>
      <c r="G193" s="30" t="s">
        <v>2876</v>
      </c>
      <c r="H193" s="30" t="s">
        <v>2876</v>
      </c>
      <c r="I193" s="30" t="s">
        <v>2877</v>
      </c>
      <c r="J193" s="30" t="s">
        <v>2878</v>
      </c>
      <c r="K193" s="32" t="s">
        <v>2879</v>
      </c>
      <c r="L193" s="30" t="s">
        <v>2880</v>
      </c>
      <c r="M193" s="30" t="s">
        <v>2881</v>
      </c>
      <c r="N193" s="30" t="s">
        <v>2882</v>
      </c>
      <c r="O193" s="30" t="s">
        <v>2893</v>
      </c>
      <c r="P193" s="33" t="s">
        <v>2883</v>
      </c>
      <c r="Q193" s="33" t="s">
        <v>2884</v>
      </c>
      <c r="R193" s="33" t="s">
        <v>2885</v>
      </c>
      <c r="S193" s="33" t="s">
        <v>2886</v>
      </c>
      <c r="T193" s="33"/>
      <c r="U193" s="33" t="s">
        <v>2887</v>
      </c>
      <c r="V193" s="34" t="s">
        <v>2888</v>
      </c>
      <c r="W193" s="34"/>
      <c r="X193" s="34" t="s">
        <v>2889</v>
      </c>
      <c r="Y193" s="35" t="s">
        <v>2890</v>
      </c>
      <c r="Z193" s="34"/>
      <c r="AA193" s="34" t="s">
        <v>2891</v>
      </c>
    </row>
    <row r="194" spans="1:27" s="3" customFormat="1" ht="48" customHeight="1">
      <c r="A194" s="9">
        <f t="shared" si="2"/>
        <v>191</v>
      </c>
      <c r="B194" s="293" t="s">
        <v>2894</v>
      </c>
      <c r="C194" s="247" t="s">
        <v>2836</v>
      </c>
      <c r="D194" s="28" t="s">
        <v>2855</v>
      </c>
      <c r="E194" s="29" t="s">
        <v>3791</v>
      </c>
      <c r="F194" s="30" t="s">
        <v>2856</v>
      </c>
      <c r="G194" s="30" t="s">
        <v>2857</v>
      </c>
      <c r="H194" s="30" t="s">
        <v>2858</v>
      </c>
      <c r="I194" s="30" t="s">
        <v>2859</v>
      </c>
      <c r="J194" s="30" t="s">
        <v>2860</v>
      </c>
      <c r="K194" s="32" t="s">
        <v>2861</v>
      </c>
      <c r="L194" s="30" t="s">
        <v>2862</v>
      </c>
      <c r="M194" s="30" t="s">
        <v>2863</v>
      </c>
      <c r="N194" s="30" t="s">
        <v>2864</v>
      </c>
      <c r="O194" s="30" t="s">
        <v>2895</v>
      </c>
      <c r="P194" s="33" t="s">
        <v>2865</v>
      </c>
      <c r="Q194" s="33" t="s">
        <v>2866</v>
      </c>
      <c r="R194" s="33" t="s">
        <v>2867</v>
      </c>
      <c r="S194" s="33" t="s">
        <v>2868</v>
      </c>
      <c r="T194" s="33"/>
      <c r="U194" s="33" t="s">
        <v>2869</v>
      </c>
      <c r="V194" s="34" t="s">
        <v>2870</v>
      </c>
      <c r="W194" s="34"/>
      <c r="X194" s="34" t="s">
        <v>2871</v>
      </c>
      <c r="Y194" s="35" t="s">
        <v>2872</v>
      </c>
      <c r="Z194" s="34"/>
      <c r="AA194" s="34" t="s">
        <v>2873</v>
      </c>
    </row>
    <row r="195" spans="1:27" s="3" customFormat="1" ht="26.25" customHeight="1">
      <c r="A195" s="9">
        <f t="shared" si="2"/>
        <v>192</v>
      </c>
      <c r="B195" s="295" t="s">
        <v>2894</v>
      </c>
      <c r="C195" s="266" t="s">
        <v>5351</v>
      </c>
      <c r="D195" s="85" t="s">
        <v>2837</v>
      </c>
      <c r="E195" s="130" t="s">
        <v>2838</v>
      </c>
      <c r="F195" s="87" t="s">
        <v>2839</v>
      </c>
      <c r="G195" s="87" t="s">
        <v>2840</v>
      </c>
      <c r="H195" s="87" t="s">
        <v>2840</v>
      </c>
      <c r="I195" s="170" t="s">
        <v>2841</v>
      </c>
      <c r="J195" s="87" t="s">
        <v>2842</v>
      </c>
      <c r="K195" s="159" t="s">
        <v>2843</v>
      </c>
      <c r="L195" s="87" t="s">
        <v>2844</v>
      </c>
      <c r="M195" s="87" t="s">
        <v>2845</v>
      </c>
      <c r="N195" s="87" t="s">
        <v>2846</v>
      </c>
      <c r="O195" s="87" t="s">
        <v>2847</v>
      </c>
      <c r="P195" s="161" t="s">
        <v>2848</v>
      </c>
      <c r="Q195" s="161" t="s">
        <v>918</v>
      </c>
      <c r="R195" s="161" t="s">
        <v>2849</v>
      </c>
      <c r="S195" s="161" t="s">
        <v>2850</v>
      </c>
      <c r="T195" s="161"/>
      <c r="U195" s="161" t="s">
        <v>2851</v>
      </c>
      <c r="V195" s="172" t="s">
        <v>2852</v>
      </c>
      <c r="W195" s="172"/>
      <c r="X195" s="296" t="s">
        <v>3300</v>
      </c>
      <c r="Y195" s="173" t="s">
        <v>2853</v>
      </c>
      <c r="Z195" s="172"/>
      <c r="AA195" s="172" t="s">
        <v>2854</v>
      </c>
    </row>
    <row r="196" spans="1:27" s="3" customFormat="1" ht="58.5" customHeight="1">
      <c r="A196" s="9">
        <f t="shared" si="2"/>
        <v>193</v>
      </c>
      <c r="B196" s="26" t="s">
        <v>2942</v>
      </c>
      <c r="C196" s="224" t="s">
        <v>2900</v>
      </c>
      <c r="D196" s="85" t="s">
        <v>5893</v>
      </c>
      <c r="E196" s="85" t="s">
        <v>5894</v>
      </c>
      <c r="F196" s="85" t="s">
        <v>5895</v>
      </c>
      <c r="G196" s="85" t="s">
        <v>2902</v>
      </c>
      <c r="H196" s="85"/>
      <c r="I196" s="85" t="s">
        <v>2903</v>
      </c>
      <c r="J196" s="85" t="s">
        <v>2904</v>
      </c>
      <c r="K196" s="297" t="s">
        <v>2905</v>
      </c>
      <c r="L196" s="85" t="s">
        <v>4235</v>
      </c>
      <c r="M196" s="85" t="s">
        <v>5905</v>
      </c>
      <c r="N196" s="85" t="s">
        <v>5901</v>
      </c>
      <c r="O196" s="85">
        <v>10</v>
      </c>
      <c r="P196" s="161" t="s">
        <v>5896</v>
      </c>
      <c r="Q196" s="161" t="s">
        <v>5897</v>
      </c>
      <c r="R196" s="161" t="s">
        <v>5895</v>
      </c>
      <c r="S196" s="161" t="s">
        <v>2902</v>
      </c>
      <c r="T196" s="161"/>
      <c r="U196" s="161" t="s">
        <v>2903</v>
      </c>
      <c r="V196" s="172" t="s">
        <v>5898</v>
      </c>
      <c r="W196" s="172"/>
      <c r="X196" s="172" t="s">
        <v>5899</v>
      </c>
      <c r="Y196" s="172" t="s">
        <v>5900</v>
      </c>
      <c r="Z196" s="172"/>
      <c r="AA196" s="172"/>
    </row>
    <row r="197" spans="1:27" s="3" customFormat="1" ht="25.5">
      <c r="A197" s="9">
        <f t="shared" si="2"/>
        <v>194</v>
      </c>
      <c r="B197" s="26" t="s">
        <v>2942</v>
      </c>
      <c r="C197" s="433" t="s">
        <v>6092</v>
      </c>
      <c r="D197" s="85" t="s">
        <v>6079</v>
      </c>
      <c r="E197" s="85" t="s">
        <v>6080</v>
      </c>
      <c r="F197" s="85" t="s">
        <v>6081</v>
      </c>
      <c r="G197" s="85" t="s">
        <v>6082</v>
      </c>
      <c r="H197" s="85"/>
      <c r="I197" s="85" t="s">
        <v>6083</v>
      </c>
      <c r="J197" s="85" t="s">
        <v>6084</v>
      </c>
      <c r="K197" s="85">
        <v>43322</v>
      </c>
      <c r="L197" s="85" t="s">
        <v>337</v>
      </c>
      <c r="M197" s="85" t="s">
        <v>6085</v>
      </c>
      <c r="N197" s="85" t="s">
        <v>2143</v>
      </c>
      <c r="O197" s="85" t="s">
        <v>6086</v>
      </c>
      <c r="P197" s="161" t="s">
        <v>6080</v>
      </c>
      <c r="Q197" s="161" t="s">
        <v>840</v>
      </c>
      <c r="R197" s="161" t="s">
        <v>6087</v>
      </c>
      <c r="S197" s="161" t="s">
        <v>6088</v>
      </c>
      <c r="T197" s="161"/>
      <c r="U197" s="161" t="s">
        <v>6083</v>
      </c>
      <c r="V197" s="172" t="s">
        <v>6089</v>
      </c>
      <c r="W197" s="172"/>
      <c r="X197" s="172" t="s">
        <v>6090</v>
      </c>
      <c r="Y197" s="172" t="s">
        <v>6091</v>
      </c>
      <c r="Z197" s="172"/>
      <c r="AA197" s="172" t="s">
        <v>6083</v>
      </c>
    </row>
    <row r="198" spans="1:27" s="3" customFormat="1" ht="25.5">
      <c r="A198" s="9">
        <f aca="true" t="shared" si="3" ref="A198:A261">A197+1</f>
        <v>195</v>
      </c>
      <c r="B198" s="26" t="s">
        <v>2942</v>
      </c>
      <c r="C198" s="224" t="s">
        <v>2908</v>
      </c>
      <c r="D198" s="258" t="s">
        <v>2907</v>
      </c>
      <c r="E198" s="221" t="s">
        <v>3792</v>
      </c>
      <c r="F198" s="258" t="s">
        <v>2909</v>
      </c>
      <c r="G198" s="258" t="s">
        <v>2910</v>
      </c>
      <c r="H198" s="250">
        <v>4.35409027</v>
      </c>
      <c r="I198" s="258" t="s">
        <v>2911</v>
      </c>
      <c r="J198" s="258" t="s">
        <v>2912</v>
      </c>
      <c r="K198" s="114" t="s">
        <v>2913</v>
      </c>
      <c r="L198" s="258" t="s">
        <v>2914</v>
      </c>
      <c r="M198" s="250" t="s">
        <v>2915</v>
      </c>
      <c r="N198" s="250" t="s">
        <v>2792</v>
      </c>
      <c r="O198" s="250" t="s">
        <v>2916</v>
      </c>
      <c r="P198" s="248" t="s">
        <v>2917</v>
      </c>
      <c r="Q198" s="248" t="s">
        <v>600</v>
      </c>
      <c r="R198" s="248" t="s">
        <v>2918</v>
      </c>
      <c r="S198" s="248" t="s">
        <v>2919</v>
      </c>
      <c r="T198" s="248" t="s">
        <v>1763</v>
      </c>
      <c r="U198" s="245" t="s">
        <v>2911</v>
      </c>
      <c r="V198" s="251" t="s">
        <v>2920</v>
      </c>
      <c r="W198" s="251" t="s">
        <v>2921</v>
      </c>
      <c r="X198" s="251" t="s">
        <v>2922</v>
      </c>
      <c r="Y198" s="251" t="s">
        <v>2923</v>
      </c>
      <c r="Z198" s="246" t="s">
        <v>2923</v>
      </c>
      <c r="AA198" s="246" t="s">
        <v>2924</v>
      </c>
    </row>
    <row r="199" spans="1:27" s="3" customFormat="1" ht="63">
      <c r="A199" s="9">
        <f t="shared" si="3"/>
        <v>196</v>
      </c>
      <c r="B199" s="83" t="s">
        <v>2942</v>
      </c>
      <c r="C199" s="232" t="s">
        <v>2926</v>
      </c>
      <c r="D199" s="298" t="s">
        <v>2925</v>
      </c>
      <c r="E199" s="299" t="s">
        <v>2927</v>
      </c>
      <c r="F199" s="298" t="s">
        <v>2928</v>
      </c>
      <c r="G199" s="298">
        <v>2432567979</v>
      </c>
      <c r="H199" s="299">
        <v>2432567979</v>
      </c>
      <c r="I199" s="298" t="s">
        <v>2929</v>
      </c>
      <c r="J199" s="300" t="s">
        <v>2930</v>
      </c>
      <c r="K199" s="301">
        <v>41617</v>
      </c>
      <c r="L199" s="298" t="s">
        <v>2931</v>
      </c>
      <c r="M199" s="299" t="s">
        <v>2932</v>
      </c>
      <c r="N199" s="299" t="s">
        <v>2933</v>
      </c>
      <c r="O199" s="299" t="s">
        <v>2934</v>
      </c>
      <c r="P199" s="302" t="s">
        <v>2935</v>
      </c>
      <c r="Q199" s="302" t="s">
        <v>2936</v>
      </c>
      <c r="R199" s="302" t="s">
        <v>2937</v>
      </c>
      <c r="S199" s="302">
        <v>904014364</v>
      </c>
      <c r="T199" s="302"/>
      <c r="U199" s="303" t="s">
        <v>2938</v>
      </c>
      <c r="V199" s="304" t="s">
        <v>768</v>
      </c>
      <c r="W199" s="304"/>
      <c r="X199" s="304" t="s">
        <v>2939</v>
      </c>
      <c r="Y199" s="304">
        <v>982219202</v>
      </c>
      <c r="Z199" s="305"/>
      <c r="AA199" s="305" t="s">
        <v>2940</v>
      </c>
    </row>
    <row r="200" spans="1:27" s="3" customFormat="1" ht="27.75" customHeight="1">
      <c r="A200" s="9">
        <f t="shared" si="3"/>
        <v>197</v>
      </c>
      <c r="B200" s="26" t="s">
        <v>2942</v>
      </c>
      <c r="C200" s="224" t="s">
        <v>2941</v>
      </c>
      <c r="D200" s="249" t="s">
        <v>3342</v>
      </c>
      <c r="E200" s="221" t="s">
        <v>3793</v>
      </c>
      <c r="F200" s="258" t="s">
        <v>2129</v>
      </c>
      <c r="G200" s="258" t="s">
        <v>2943</v>
      </c>
      <c r="H200" s="258" t="s">
        <v>2944</v>
      </c>
      <c r="I200" s="258" t="s">
        <v>2132</v>
      </c>
      <c r="J200" s="282" t="s">
        <v>2945</v>
      </c>
      <c r="K200" s="114">
        <v>43378</v>
      </c>
      <c r="L200" s="258" t="s">
        <v>2946</v>
      </c>
      <c r="M200" s="250" t="s">
        <v>2947</v>
      </c>
      <c r="N200" s="250" t="s">
        <v>2948</v>
      </c>
      <c r="O200" s="250" t="s">
        <v>2955</v>
      </c>
      <c r="P200" s="248" t="s">
        <v>3343</v>
      </c>
      <c r="Q200" s="248" t="s">
        <v>803</v>
      </c>
      <c r="R200" s="248" t="s">
        <v>2949</v>
      </c>
      <c r="S200" s="248" t="s">
        <v>2950</v>
      </c>
      <c r="T200" s="248"/>
      <c r="U200" s="245" t="s">
        <v>2951</v>
      </c>
      <c r="V200" s="251" t="s">
        <v>2952</v>
      </c>
      <c r="W200" s="251"/>
      <c r="X200" s="251" t="s">
        <v>2953</v>
      </c>
      <c r="Y200" s="251" t="s">
        <v>2954</v>
      </c>
      <c r="Z200" s="251"/>
      <c r="AA200" s="251"/>
    </row>
    <row r="201" spans="1:27" s="3" customFormat="1" ht="37.5" customHeight="1">
      <c r="A201" s="9">
        <f t="shared" si="3"/>
        <v>198</v>
      </c>
      <c r="B201" s="26" t="s">
        <v>3002</v>
      </c>
      <c r="C201" s="224" t="s">
        <v>2956</v>
      </c>
      <c r="D201" s="258" t="s">
        <v>2959</v>
      </c>
      <c r="E201" s="221" t="s">
        <v>3794</v>
      </c>
      <c r="F201" s="258" t="s">
        <v>2960</v>
      </c>
      <c r="G201" s="258" t="s">
        <v>2961</v>
      </c>
      <c r="H201" s="258" t="s">
        <v>2962</v>
      </c>
      <c r="I201" s="258" t="s">
        <v>2963</v>
      </c>
      <c r="J201" s="282" t="s">
        <v>2964</v>
      </c>
      <c r="K201" s="114" t="s">
        <v>2965</v>
      </c>
      <c r="L201" s="258" t="s">
        <v>2966</v>
      </c>
      <c r="M201" s="250" t="s">
        <v>2967</v>
      </c>
      <c r="N201" s="250" t="s">
        <v>2968</v>
      </c>
      <c r="O201" s="250" t="s">
        <v>1355</v>
      </c>
      <c r="P201" s="248" t="s">
        <v>2969</v>
      </c>
      <c r="Q201" s="248" t="s">
        <v>1581</v>
      </c>
      <c r="R201" s="248" t="s">
        <v>2970</v>
      </c>
      <c r="S201" s="248" t="s">
        <v>2962</v>
      </c>
      <c r="T201" s="248" t="s">
        <v>2971</v>
      </c>
      <c r="U201" s="245" t="s">
        <v>2963</v>
      </c>
      <c r="V201" s="251" t="s">
        <v>2972</v>
      </c>
      <c r="W201" s="251" t="s">
        <v>2972</v>
      </c>
      <c r="X201" s="251" t="s">
        <v>2973</v>
      </c>
      <c r="Y201" s="251" t="s">
        <v>2974</v>
      </c>
      <c r="Z201" s="251"/>
      <c r="AA201" s="251" t="s">
        <v>2963</v>
      </c>
    </row>
    <row r="202" spans="1:27" s="3" customFormat="1" ht="49.5" customHeight="1">
      <c r="A202" s="9">
        <f t="shared" si="3"/>
        <v>199</v>
      </c>
      <c r="B202" s="26" t="s">
        <v>3002</v>
      </c>
      <c r="C202" s="224" t="s">
        <v>2957</v>
      </c>
      <c r="D202" s="249" t="s">
        <v>2988</v>
      </c>
      <c r="E202" s="221" t="s">
        <v>3071</v>
      </c>
      <c r="F202" s="258" t="s">
        <v>2989</v>
      </c>
      <c r="G202" s="258" t="s">
        <v>2990</v>
      </c>
      <c r="H202" s="258" t="s">
        <v>2991</v>
      </c>
      <c r="I202" s="258" t="s">
        <v>2992</v>
      </c>
      <c r="J202" s="282" t="s">
        <v>2993</v>
      </c>
      <c r="K202" s="114" t="s">
        <v>2994</v>
      </c>
      <c r="L202" s="258" t="s">
        <v>2754</v>
      </c>
      <c r="M202" s="250">
        <v>5000000000</v>
      </c>
      <c r="N202" s="250">
        <v>40000000</v>
      </c>
      <c r="O202" s="250" t="s">
        <v>2995</v>
      </c>
      <c r="P202" s="248" t="s">
        <v>2996</v>
      </c>
      <c r="Q202" s="248" t="s">
        <v>840</v>
      </c>
      <c r="R202" s="248" t="s">
        <v>2997</v>
      </c>
      <c r="S202" s="248" t="s">
        <v>2990</v>
      </c>
      <c r="T202" s="248"/>
      <c r="U202" s="245" t="s">
        <v>2992</v>
      </c>
      <c r="V202" s="251" t="s">
        <v>2998</v>
      </c>
      <c r="W202" s="251"/>
      <c r="X202" s="251" t="s">
        <v>2999</v>
      </c>
      <c r="Y202" s="251" t="s">
        <v>3000</v>
      </c>
      <c r="Z202" s="251" t="s">
        <v>2991</v>
      </c>
      <c r="AA202" s="251" t="s">
        <v>3001</v>
      </c>
    </row>
    <row r="203" spans="1:27" s="3" customFormat="1" ht="31.5" customHeight="1">
      <c r="A203" s="9">
        <f t="shared" si="3"/>
        <v>200</v>
      </c>
      <c r="B203" s="83" t="s">
        <v>3002</v>
      </c>
      <c r="C203" s="84" t="s">
        <v>2958</v>
      </c>
      <c r="D203" s="85" t="s">
        <v>2977</v>
      </c>
      <c r="E203" s="130" t="s">
        <v>2061</v>
      </c>
      <c r="F203" s="87" t="s">
        <v>2979</v>
      </c>
      <c r="G203" s="87" t="s">
        <v>2980</v>
      </c>
      <c r="H203" s="87" t="s">
        <v>2980</v>
      </c>
      <c r="I203" s="170" t="s">
        <v>5381</v>
      </c>
      <c r="J203" s="170" t="s">
        <v>5382</v>
      </c>
      <c r="K203" s="159" t="s">
        <v>2982</v>
      </c>
      <c r="L203" s="87" t="s">
        <v>2983</v>
      </c>
      <c r="M203" s="87" t="s">
        <v>2984</v>
      </c>
      <c r="N203" s="87" t="s">
        <v>2985</v>
      </c>
      <c r="O203" s="87" t="s">
        <v>3003</v>
      </c>
      <c r="P203" s="161" t="s">
        <v>2978</v>
      </c>
      <c r="Q203" s="161" t="s">
        <v>497</v>
      </c>
      <c r="R203" s="161" t="s">
        <v>2986</v>
      </c>
      <c r="S203" s="161" t="s">
        <v>2987</v>
      </c>
      <c r="T203" s="161"/>
      <c r="U203" s="161" t="s">
        <v>2981</v>
      </c>
      <c r="V203" s="172" t="s">
        <v>5383</v>
      </c>
      <c r="W203" s="172"/>
      <c r="X203" s="172" t="s">
        <v>5384</v>
      </c>
      <c r="Y203" s="173" t="s">
        <v>5385</v>
      </c>
      <c r="Z203" s="172"/>
      <c r="AA203" s="174" t="s">
        <v>5386</v>
      </c>
    </row>
    <row r="204" spans="1:28" s="3" customFormat="1" ht="28.5">
      <c r="A204" s="9">
        <f t="shared" si="3"/>
        <v>201</v>
      </c>
      <c r="B204" s="26" t="s">
        <v>3069</v>
      </c>
      <c r="C204" s="224" t="s">
        <v>6259</v>
      </c>
      <c r="D204" s="258" t="s">
        <v>6257</v>
      </c>
      <c r="E204" s="221" t="s">
        <v>711</v>
      </c>
      <c r="F204" s="258" t="s">
        <v>6258</v>
      </c>
      <c r="G204" s="306" t="s">
        <v>6260</v>
      </c>
      <c r="H204" s="258" t="s">
        <v>3010</v>
      </c>
      <c r="I204" s="258" t="s">
        <v>3011</v>
      </c>
      <c r="J204" s="282" t="s">
        <v>3012</v>
      </c>
      <c r="K204" s="114" t="s">
        <v>3013</v>
      </c>
      <c r="L204" s="258" t="s">
        <v>3014</v>
      </c>
      <c r="M204" s="250" t="s">
        <v>3015</v>
      </c>
      <c r="N204" s="250">
        <v>0</v>
      </c>
      <c r="O204" s="250" t="s">
        <v>447</v>
      </c>
      <c r="P204" s="248" t="s">
        <v>3070</v>
      </c>
      <c r="Q204" s="248" t="s">
        <v>840</v>
      </c>
      <c r="R204" s="248" t="s">
        <v>3016</v>
      </c>
      <c r="S204" s="248" t="s">
        <v>3017</v>
      </c>
      <c r="T204" s="248"/>
      <c r="U204" s="245" t="s">
        <v>3018</v>
      </c>
      <c r="V204" s="251" t="s">
        <v>3019</v>
      </c>
      <c r="W204" s="251"/>
      <c r="X204" s="251" t="s">
        <v>3020</v>
      </c>
      <c r="Y204" s="251" t="s">
        <v>3021</v>
      </c>
      <c r="Z204" s="251" t="s">
        <v>3021</v>
      </c>
      <c r="AA204" s="251" t="s">
        <v>3022</v>
      </c>
      <c r="AB204" s="307"/>
    </row>
    <row r="205" spans="1:28" s="3" customFormat="1" ht="25.5">
      <c r="A205" s="9">
        <f t="shared" si="3"/>
        <v>202</v>
      </c>
      <c r="B205" s="26" t="s">
        <v>3069</v>
      </c>
      <c r="C205" s="224" t="s">
        <v>3004</v>
      </c>
      <c r="D205" s="258" t="s">
        <v>3007</v>
      </c>
      <c r="E205" s="221" t="s">
        <v>3023</v>
      </c>
      <c r="F205" s="258" t="s">
        <v>3024</v>
      </c>
      <c r="G205" s="258" t="s">
        <v>3025</v>
      </c>
      <c r="H205" s="258" t="s">
        <v>3026</v>
      </c>
      <c r="I205" s="258" t="s">
        <v>3027</v>
      </c>
      <c r="J205" s="282" t="s">
        <v>3028</v>
      </c>
      <c r="K205" s="114" t="s">
        <v>2717</v>
      </c>
      <c r="L205" s="258" t="s">
        <v>1342</v>
      </c>
      <c r="M205" s="250" t="s">
        <v>3015</v>
      </c>
      <c r="N205" s="250" t="s">
        <v>3029</v>
      </c>
      <c r="O205" s="250" t="s">
        <v>3030</v>
      </c>
      <c r="P205" s="248" t="s">
        <v>3023</v>
      </c>
      <c r="Q205" s="248" t="s">
        <v>840</v>
      </c>
      <c r="R205" s="248" t="s">
        <v>3031</v>
      </c>
      <c r="S205" s="248" t="s">
        <v>3032</v>
      </c>
      <c r="T205" s="248"/>
      <c r="U205" s="245" t="s">
        <v>3033</v>
      </c>
      <c r="V205" s="251" t="s">
        <v>3034</v>
      </c>
      <c r="W205" s="251"/>
      <c r="X205" s="251" t="s">
        <v>3035</v>
      </c>
      <c r="Y205" s="251" t="s">
        <v>3036</v>
      </c>
      <c r="Z205" s="251"/>
      <c r="AA205" s="251" t="s">
        <v>3037</v>
      </c>
      <c r="AB205" s="307"/>
    </row>
    <row r="206" spans="1:28" s="3" customFormat="1" ht="38.25">
      <c r="A206" s="9">
        <f t="shared" si="3"/>
        <v>203</v>
      </c>
      <c r="B206" s="26" t="s">
        <v>3069</v>
      </c>
      <c r="C206" s="224" t="s">
        <v>3005</v>
      </c>
      <c r="D206" s="258" t="s">
        <v>3008</v>
      </c>
      <c r="E206" s="221" t="s">
        <v>3038</v>
      </c>
      <c r="F206" s="258" t="s">
        <v>3039</v>
      </c>
      <c r="G206" s="258" t="s">
        <v>3040</v>
      </c>
      <c r="H206" s="258" t="s">
        <v>3041</v>
      </c>
      <c r="I206" s="258" t="s">
        <v>3042</v>
      </c>
      <c r="J206" s="282" t="s">
        <v>3043</v>
      </c>
      <c r="K206" s="114" t="s">
        <v>3044</v>
      </c>
      <c r="L206" s="258" t="s">
        <v>3045</v>
      </c>
      <c r="M206" s="250" t="s">
        <v>3046</v>
      </c>
      <c r="N206" s="250" t="s">
        <v>3047</v>
      </c>
      <c r="O206" s="250" t="s">
        <v>3048</v>
      </c>
      <c r="P206" s="227" t="s">
        <v>3038</v>
      </c>
      <c r="Q206" s="248" t="s">
        <v>840</v>
      </c>
      <c r="R206" s="248" t="s">
        <v>3039</v>
      </c>
      <c r="S206" s="248" t="s">
        <v>3049</v>
      </c>
      <c r="T206" s="248"/>
      <c r="U206" s="245" t="s">
        <v>3050</v>
      </c>
      <c r="V206" s="251" t="s">
        <v>3051</v>
      </c>
      <c r="W206" s="251" t="s">
        <v>3051</v>
      </c>
      <c r="X206" s="251" t="s">
        <v>3052</v>
      </c>
      <c r="Y206" s="251" t="s">
        <v>3053</v>
      </c>
      <c r="Z206" s="251"/>
      <c r="AA206" s="251" t="s">
        <v>3054</v>
      </c>
      <c r="AB206" s="307"/>
    </row>
    <row r="207" spans="1:28" s="3" customFormat="1" ht="26.25" thickBot="1">
      <c r="A207" s="9">
        <f t="shared" si="3"/>
        <v>204</v>
      </c>
      <c r="B207" s="26" t="s">
        <v>3069</v>
      </c>
      <c r="C207" s="224" t="s">
        <v>3006</v>
      </c>
      <c r="D207" s="268" t="s">
        <v>3009</v>
      </c>
      <c r="E207" s="235" t="s">
        <v>3055</v>
      </c>
      <c r="F207" s="267" t="s">
        <v>3056</v>
      </c>
      <c r="G207" s="267" t="s">
        <v>3057</v>
      </c>
      <c r="H207" s="267" t="s">
        <v>410</v>
      </c>
      <c r="I207" s="267" t="s">
        <v>3058</v>
      </c>
      <c r="J207" s="267" t="s">
        <v>3059</v>
      </c>
      <c r="K207" s="308">
        <v>42380</v>
      </c>
      <c r="L207" s="267" t="s">
        <v>3060</v>
      </c>
      <c r="M207" s="309" t="s">
        <v>3061</v>
      </c>
      <c r="N207" s="309" t="s">
        <v>2642</v>
      </c>
      <c r="O207" s="309" t="s">
        <v>3062</v>
      </c>
      <c r="P207" s="310" t="s">
        <v>3055</v>
      </c>
      <c r="Q207" s="310" t="s">
        <v>1230</v>
      </c>
      <c r="R207" s="310" t="s">
        <v>3056</v>
      </c>
      <c r="S207" s="310" t="s">
        <v>3063</v>
      </c>
      <c r="T207" s="310" t="s">
        <v>410</v>
      </c>
      <c r="U207" s="311" t="s">
        <v>3064</v>
      </c>
      <c r="V207" s="312" t="s">
        <v>3065</v>
      </c>
      <c r="W207" s="312"/>
      <c r="X207" s="312" t="s">
        <v>3066</v>
      </c>
      <c r="Y207" s="312" t="s">
        <v>3067</v>
      </c>
      <c r="Z207" s="312"/>
      <c r="AA207" s="312" t="s">
        <v>3068</v>
      </c>
      <c r="AB207" s="307"/>
    </row>
    <row r="208" spans="1:29" s="3" customFormat="1" ht="30.75" customHeight="1" thickBot="1">
      <c r="A208" s="9">
        <f t="shared" si="3"/>
        <v>205</v>
      </c>
      <c r="B208" s="26" t="s">
        <v>3119</v>
      </c>
      <c r="C208" s="232" t="s">
        <v>6140</v>
      </c>
      <c r="D208" s="268" t="s">
        <v>6127</v>
      </c>
      <c r="E208" s="268" t="s">
        <v>6128</v>
      </c>
      <c r="F208" s="268" t="s">
        <v>6129</v>
      </c>
      <c r="G208" s="268" t="s">
        <v>6130</v>
      </c>
      <c r="H208" s="268" t="s">
        <v>6131</v>
      </c>
      <c r="I208" s="268" t="s">
        <v>6132</v>
      </c>
      <c r="J208" s="268" t="s">
        <v>6133</v>
      </c>
      <c r="K208" s="268" t="s">
        <v>2444</v>
      </c>
      <c r="L208" s="268" t="s">
        <v>6134</v>
      </c>
      <c r="M208" s="268" t="s">
        <v>6135</v>
      </c>
      <c r="N208" s="268" t="s">
        <v>6136</v>
      </c>
      <c r="O208" s="268">
        <v>42</v>
      </c>
      <c r="P208" s="310" t="s">
        <v>6128</v>
      </c>
      <c r="Q208" s="310" t="s">
        <v>840</v>
      </c>
      <c r="R208" s="310" t="s">
        <v>6129</v>
      </c>
      <c r="S208" s="310" t="s">
        <v>6131</v>
      </c>
      <c r="T208" s="310"/>
      <c r="U208" s="310" t="s">
        <v>6137</v>
      </c>
      <c r="V208" s="312" t="s">
        <v>5904</v>
      </c>
      <c r="W208" s="312"/>
      <c r="X208" s="312" t="s">
        <v>6138</v>
      </c>
      <c r="Y208" s="312">
        <v>7053383600</v>
      </c>
      <c r="Z208" s="312"/>
      <c r="AA208" s="312" t="s">
        <v>6139</v>
      </c>
      <c r="AB208" s="313"/>
      <c r="AC208" s="313"/>
    </row>
    <row r="209" spans="1:27" s="3" customFormat="1" ht="30.75" customHeight="1">
      <c r="A209" s="9">
        <f t="shared" si="3"/>
        <v>206</v>
      </c>
      <c r="B209" s="26" t="s">
        <v>3119</v>
      </c>
      <c r="C209" s="27" t="s">
        <v>5672</v>
      </c>
      <c r="D209" s="258" t="s">
        <v>5673</v>
      </c>
      <c r="E209" s="221" t="s">
        <v>3806</v>
      </c>
      <c r="F209" s="258" t="s">
        <v>5674</v>
      </c>
      <c r="G209" s="306" t="s">
        <v>5675</v>
      </c>
      <c r="H209" s="258"/>
      <c r="I209" s="282" t="s">
        <v>5676</v>
      </c>
      <c r="J209" s="282" t="s">
        <v>5677</v>
      </c>
      <c r="K209" s="114">
        <v>43805</v>
      </c>
      <c r="L209" s="258" t="s">
        <v>3079</v>
      </c>
      <c r="M209" s="256" t="s">
        <v>3080</v>
      </c>
      <c r="N209" s="256" t="s">
        <v>2792</v>
      </c>
      <c r="O209" s="250" t="s">
        <v>3120</v>
      </c>
      <c r="P209" s="248" t="s">
        <v>3078</v>
      </c>
      <c r="Q209" s="248" t="s">
        <v>497</v>
      </c>
      <c r="R209" s="248" t="s">
        <v>3081</v>
      </c>
      <c r="S209" s="248" t="s">
        <v>3082</v>
      </c>
      <c r="T209" s="248"/>
      <c r="U209" s="245" t="s">
        <v>3083</v>
      </c>
      <c r="V209" s="251" t="s">
        <v>3084</v>
      </c>
      <c r="W209" s="251"/>
      <c r="X209" s="251" t="s">
        <v>3085</v>
      </c>
      <c r="Y209" s="251" t="s">
        <v>3086</v>
      </c>
      <c r="Z209" s="251"/>
      <c r="AA209" s="251" t="s">
        <v>3087</v>
      </c>
    </row>
    <row r="210" spans="1:27" s="3" customFormat="1" ht="30.75" customHeight="1">
      <c r="A210" s="9">
        <f t="shared" si="3"/>
        <v>207</v>
      </c>
      <c r="B210" s="26" t="s">
        <v>3119</v>
      </c>
      <c r="C210" s="27" t="s">
        <v>3074</v>
      </c>
      <c r="D210" s="249" t="s">
        <v>3122</v>
      </c>
      <c r="E210" s="221" t="s">
        <v>3795</v>
      </c>
      <c r="F210" s="258" t="s">
        <v>3123</v>
      </c>
      <c r="G210" s="258" t="s">
        <v>3124</v>
      </c>
      <c r="H210" s="258" t="s">
        <v>3125</v>
      </c>
      <c r="I210" s="258" t="s">
        <v>3126</v>
      </c>
      <c r="J210" s="282" t="s">
        <v>3127</v>
      </c>
      <c r="K210" s="114" t="s">
        <v>3128</v>
      </c>
      <c r="L210" s="258" t="s">
        <v>3129</v>
      </c>
      <c r="M210" s="250" t="s">
        <v>3130</v>
      </c>
      <c r="N210" s="250" t="s">
        <v>3131</v>
      </c>
      <c r="O210" s="250" t="s">
        <v>3841</v>
      </c>
      <c r="P210" s="248" t="s">
        <v>3132</v>
      </c>
      <c r="Q210" s="248" t="s">
        <v>1325</v>
      </c>
      <c r="R210" s="248" t="s">
        <v>3133</v>
      </c>
      <c r="S210" s="248" t="s">
        <v>3134</v>
      </c>
      <c r="T210" s="248"/>
      <c r="U210" s="245" t="s">
        <v>3135</v>
      </c>
      <c r="V210" s="251" t="s">
        <v>3136</v>
      </c>
      <c r="W210" s="251"/>
      <c r="X210" s="251" t="s">
        <v>3137</v>
      </c>
      <c r="Y210" s="251" t="s">
        <v>3138</v>
      </c>
      <c r="Z210" s="251"/>
      <c r="AA210" s="251" t="s">
        <v>3139</v>
      </c>
    </row>
    <row r="211" spans="1:27" s="3" customFormat="1" ht="30.75" customHeight="1">
      <c r="A211" s="9">
        <f t="shared" si="3"/>
        <v>208</v>
      </c>
      <c r="B211" s="26" t="s">
        <v>3119</v>
      </c>
      <c r="C211" s="434" t="s">
        <v>3075</v>
      </c>
      <c r="D211" s="249" t="s">
        <v>6261</v>
      </c>
      <c r="E211" s="249" t="s">
        <v>6262</v>
      </c>
      <c r="F211" s="249" t="s">
        <v>6263</v>
      </c>
      <c r="G211" s="249" t="s">
        <v>6264</v>
      </c>
      <c r="H211" s="249"/>
      <c r="I211" s="249" t="s">
        <v>6265</v>
      </c>
      <c r="J211" s="249" t="s">
        <v>6266</v>
      </c>
      <c r="K211" s="249">
        <v>40551</v>
      </c>
      <c r="L211" s="249" t="s">
        <v>6267</v>
      </c>
      <c r="M211" s="249" t="s">
        <v>3118</v>
      </c>
      <c r="N211" s="249" t="s">
        <v>6268</v>
      </c>
      <c r="O211" s="249" t="s">
        <v>6269</v>
      </c>
      <c r="P211" s="248" t="s">
        <v>6262</v>
      </c>
      <c r="Q211" s="248" t="s">
        <v>840</v>
      </c>
      <c r="R211" s="248" t="s">
        <v>6270</v>
      </c>
      <c r="S211" s="248" t="s">
        <v>6264</v>
      </c>
      <c r="T211" s="248"/>
      <c r="U211" s="248" t="s">
        <v>6265</v>
      </c>
      <c r="V211" s="251" t="s">
        <v>6271</v>
      </c>
      <c r="W211" s="251"/>
      <c r="X211" s="251" t="s">
        <v>6272</v>
      </c>
      <c r="Y211" s="251" t="s">
        <v>6273</v>
      </c>
      <c r="Z211" s="251"/>
      <c r="AA211" s="251" t="s">
        <v>6265</v>
      </c>
    </row>
    <row r="212" spans="1:27" s="3" customFormat="1" ht="30.75" customHeight="1">
      <c r="A212" s="9">
        <f t="shared" si="3"/>
        <v>209</v>
      </c>
      <c r="B212" s="26" t="s">
        <v>3119</v>
      </c>
      <c r="C212" s="224" t="s">
        <v>3076</v>
      </c>
      <c r="D212" s="249" t="s">
        <v>3102</v>
      </c>
      <c r="E212" s="221" t="s">
        <v>3103</v>
      </c>
      <c r="F212" s="258" t="s">
        <v>3104</v>
      </c>
      <c r="G212" s="258" t="s">
        <v>3105</v>
      </c>
      <c r="H212" s="258" t="s">
        <v>3106</v>
      </c>
      <c r="I212" s="258" t="s">
        <v>3107</v>
      </c>
      <c r="J212" s="282" t="s">
        <v>3108</v>
      </c>
      <c r="K212" s="114" t="s">
        <v>3109</v>
      </c>
      <c r="L212" s="258" t="s">
        <v>3110</v>
      </c>
      <c r="M212" s="256" t="s">
        <v>3111</v>
      </c>
      <c r="N212" s="256" t="s">
        <v>3112</v>
      </c>
      <c r="O212" s="250" t="s">
        <v>2001</v>
      </c>
      <c r="P212" s="248" t="s">
        <v>3103</v>
      </c>
      <c r="Q212" s="248" t="s">
        <v>840</v>
      </c>
      <c r="R212" s="248" t="s">
        <v>3113</v>
      </c>
      <c r="S212" s="248" t="s">
        <v>3105</v>
      </c>
      <c r="T212" s="248" t="s">
        <v>3106</v>
      </c>
      <c r="U212" s="245" t="s">
        <v>3107</v>
      </c>
      <c r="V212" s="251" t="s">
        <v>3114</v>
      </c>
      <c r="W212" s="251"/>
      <c r="X212" s="251" t="s">
        <v>3115</v>
      </c>
      <c r="Y212" s="251" t="s">
        <v>3116</v>
      </c>
      <c r="Z212" s="251"/>
      <c r="AA212" s="251" t="s">
        <v>3117</v>
      </c>
    </row>
    <row r="213" spans="1:27" s="3" customFormat="1" ht="30.75" customHeight="1">
      <c r="A213" s="9">
        <f t="shared" si="3"/>
        <v>210</v>
      </c>
      <c r="B213" s="83" t="s">
        <v>3119</v>
      </c>
      <c r="C213" s="232" t="s">
        <v>3077</v>
      </c>
      <c r="D213" s="267" t="s">
        <v>3088</v>
      </c>
      <c r="E213" s="235" t="s">
        <v>3089</v>
      </c>
      <c r="F213" s="268" t="s">
        <v>3090</v>
      </c>
      <c r="G213" s="314" t="s">
        <v>3091</v>
      </c>
      <c r="H213" s="268" t="s">
        <v>3092</v>
      </c>
      <c r="I213" s="268" t="s">
        <v>3093</v>
      </c>
      <c r="J213" s="279" t="s">
        <v>3094</v>
      </c>
      <c r="K213" s="280">
        <v>42744</v>
      </c>
      <c r="L213" s="268" t="s">
        <v>3095</v>
      </c>
      <c r="M213" s="315" t="s">
        <v>3096</v>
      </c>
      <c r="N213" s="315" t="s">
        <v>3097</v>
      </c>
      <c r="O213" s="269" t="s">
        <v>3121</v>
      </c>
      <c r="P213" s="275" t="s">
        <v>3098</v>
      </c>
      <c r="Q213" s="275" t="s">
        <v>3099</v>
      </c>
      <c r="R213" s="275" t="s">
        <v>3100</v>
      </c>
      <c r="S213" s="275" t="s">
        <v>3101</v>
      </c>
      <c r="T213" s="275"/>
      <c r="U213" s="276" t="s">
        <v>3093</v>
      </c>
      <c r="V213" s="278" t="s">
        <v>1116</v>
      </c>
      <c r="W213" s="278"/>
      <c r="X213" s="278" t="s">
        <v>1116</v>
      </c>
      <c r="Y213" s="278" t="s">
        <v>1116</v>
      </c>
      <c r="Z213" s="278"/>
      <c r="AA213" s="278"/>
    </row>
    <row r="214" spans="1:27" ht="25.5">
      <c r="A214" s="9">
        <f t="shared" si="3"/>
        <v>211</v>
      </c>
      <c r="B214" s="26" t="s">
        <v>3296</v>
      </c>
      <c r="C214" s="224" t="s">
        <v>3140</v>
      </c>
      <c r="D214" s="240" t="s">
        <v>3146</v>
      </c>
      <c r="E214" s="221" t="s">
        <v>1135</v>
      </c>
      <c r="F214" s="225" t="s">
        <v>3147</v>
      </c>
      <c r="G214" s="225" t="s">
        <v>3148</v>
      </c>
      <c r="H214" s="225" t="s">
        <v>3149</v>
      </c>
      <c r="I214" s="225" t="s">
        <v>1139</v>
      </c>
      <c r="J214" s="316" t="s">
        <v>3150</v>
      </c>
      <c r="K214" s="32">
        <v>43717</v>
      </c>
      <c r="L214" s="225" t="s">
        <v>3151</v>
      </c>
      <c r="M214" s="221" t="s">
        <v>3152</v>
      </c>
      <c r="N214" s="221" t="s">
        <v>3153</v>
      </c>
      <c r="O214" s="221" t="s">
        <v>3154</v>
      </c>
      <c r="P214" s="317" t="s">
        <v>3155</v>
      </c>
      <c r="Q214" s="317" t="s">
        <v>734</v>
      </c>
      <c r="R214" s="317" t="s">
        <v>3147</v>
      </c>
      <c r="S214" s="317">
        <v>975266155</v>
      </c>
      <c r="T214" s="317" t="s">
        <v>3149</v>
      </c>
      <c r="U214" s="227" t="s">
        <v>3156</v>
      </c>
      <c r="V214" s="194" t="s">
        <v>3157</v>
      </c>
      <c r="W214" s="194"/>
      <c r="X214" s="194" t="s">
        <v>1150</v>
      </c>
      <c r="Y214" s="194" t="s">
        <v>3158</v>
      </c>
      <c r="Z214" s="194">
        <f>81-3-3518-9093</f>
        <v>-12533</v>
      </c>
      <c r="AA214" s="194" t="s">
        <v>3159</v>
      </c>
    </row>
    <row r="215" spans="1:27" ht="57">
      <c r="A215" s="9">
        <f t="shared" si="3"/>
        <v>212</v>
      </c>
      <c r="B215" s="26" t="s">
        <v>3296</v>
      </c>
      <c r="C215" s="224" t="s">
        <v>5508</v>
      </c>
      <c r="D215" s="240" t="s">
        <v>5508</v>
      </c>
      <c r="E215" s="240" t="s">
        <v>1376</v>
      </c>
      <c r="F215" s="240" t="s">
        <v>5509</v>
      </c>
      <c r="G215" s="225" t="s">
        <v>3160</v>
      </c>
      <c r="H215" s="225" t="s">
        <v>3160</v>
      </c>
      <c r="I215" s="225" t="s">
        <v>770</v>
      </c>
      <c r="J215" s="316" t="s">
        <v>771</v>
      </c>
      <c r="K215" s="32" t="s">
        <v>3161</v>
      </c>
      <c r="L215" s="225" t="s">
        <v>2156</v>
      </c>
      <c r="M215" s="221" t="s">
        <v>3162</v>
      </c>
      <c r="N215" s="221" t="s">
        <v>3163</v>
      </c>
      <c r="O215" s="221" t="s">
        <v>3164</v>
      </c>
      <c r="P215" s="317" t="s">
        <v>1376</v>
      </c>
      <c r="Q215" s="317" t="s">
        <v>1343</v>
      </c>
      <c r="R215" s="317" t="s">
        <v>769</v>
      </c>
      <c r="S215" s="317" t="s">
        <v>3160</v>
      </c>
      <c r="T215" s="317" t="s">
        <v>3160</v>
      </c>
      <c r="U215" s="227" t="s">
        <v>770</v>
      </c>
      <c r="V215" s="194" t="s">
        <v>3165</v>
      </c>
      <c r="W215" s="194"/>
      <c r="X215" s="194" t="s">
        <v>3166</v>
      </c>
      <c r="Y215" s="194" t="s">
        <v>3167</v>
      </c>
      <c r="Z215" s="194"/>
      <c r="AA215" s="194" t="s">
        <v>770</v>
      </c>
    </row>
    <row r="216" spans="1:27" ht="25.5">
      <c r="A216" s="9">
        <f t="shared" si="3"/>
        <v>213</v>
      </c>
      <c r="B216" s="26" t="s">
        <v>3296</v>
      </c>
      <c r="C216" s="224" t="s">
        <v>3141</v>
      </c>
      <c r="D216" s="240" t="s">
        <v>3168</v>
      </c>
      <c r="E216" s="221" t="s">
        <v>1575</v>
      </c>
      <c r="F216" s="225" t="s">
        <v>3169</v>
      </c>
      <c r="G216" s="225" t="s">
        <v>3170</v>
      </c>
      <c r="H216" s="225" t="s">
        <v>1576</v>
      </c>
      <c r="I216" s="225" t="s">
        <v>1577</v>
      </c>
      <c r="J216" s="316" t="s">
        <v>3171</v>
      </c>
      <c r="K216" s="32">
        <v>43534</v>
      </c>
      <c r="L216" s="225" t="s">
        <v>2706</v>
      </c>
      <c r="M216" s="221" t="s">
        <v>2547</v>
      </c>
      <c r="N216" s="221" t="s">
        <v>2792</v>
      </c>
      <c r="O216" s="221" t="s">
        <v>3172</v>
      </c>
      <c r="P216" s="317" t="s">
        <v>3173</v>
      </c>
      <c r="Q216" s="317" t="s">
        <v>1325</v>
      </c>
      <c r="R216" s="317" t="s">
        <v>3169</v>
      </c>
      <c r="S216" s="317">
        <v>985158946</v>
      </c>
      <c r="T216" s="317"/>
      <c r="U216" s="227" t="s">
        <v>3174</v>
      </c>
      <c r="V216" s="194" t="s">
        <v>1578</v>
      </c>
      <c r="W216" s="194"/>
      <c r="X216" s="194" t="s">
        <v>1579</v>
      </c>
      <c r="Y216" s="194">
        <v>8038546989</v>
      </c>
      <c r="Z216" s="194"/>
      <c r="AA216" s="194" t="s">
        <v>1580</v>
      </c>
    </row>
    <row r="217" spans="1:27" ht="33" customHeight="1">
      <c r="A217" s="9">
        <f t="shared" si="3"/>
        <v>214</v>
      </c>
      <c r="B217" s="26" t="s">
        <v>3296</v>
      </c>
      <c r="C217" s="224" t="s">
        <v>3252</v>
      </c>
      <c r="D217" s="240" t="s">
        <v>3252</v>
      </c>
      <c r="E217" s="221" t="s">
        <v>3796</v>
      </c>
      <c r="F217" s="225" t="s">
        <v>3254</v>
      </c>
      <c r="G217" s="225" t="s">
        <v>3255</v>
      </c>
      <c r="H217" s="225" t="s">
        <v>1175</v>
      </c>
      <c r="I217" s="225" t="s">
        <v>3256</v>
      </c>
      <c r="J217" s="316" t="s">
        <v>3257</v>
      </c>
      <c r="K217" s="32" t="s">
        <v>3258</v>
      </c>
      <c r="L217" s="225" t="s">
        <v>818</v>
      </c>
      <c r="M217" s="221" t="s">
        <v>3259</v>
      </c>
      <c r="N217" s="221" t="s">
        <v>3260</v>
      </c>
      <c r="O217" s="221" t="s">
        <v>2185</v>
      </c>
      <c r="P217" s="317" t="s">
        <v>3253</v>
      </c>
      <c r="Q217" s="317" t="s">
        <v>840</v>
      </c>
      <c r="R217" s="317" t="s">
        <v>3261</v>
      </c>
      <c r="S217" s="317" t="s">
        <v>3262</v>
      </c>
      <c r="T217" s="317"/>
      <c r="U217" s="227" t="s">
        <v>3263</v>
      </c>
      <c r="V217" s="194"/>
      <c r="W217" s="194"/>
      <c r="X217" s="194"/>
      <c r="Y217" s="194"/>
      <c r="Z217" s="194"/>
      <c r="AA217" s="194"/>
    </row>
    <row r="218" spans="1:27" ht="28.5">
      <c r="A218" s="9">
        <f t="shared" si="3"/>
        <v>215</v>
      </c>
      <c r="B218" s="26" t="s">
        <v>3296</v>
      </c>
      <c r="C218" s="224" t="s">
        <v>3142</v>
      </c>
      <c r="D218" s="225" t="s">
        <v>3175</v>
      </c>
      <c r="E218" s="221" t="s">
        <v>3797</v>
      </c>
      <c r="F218" s="225" t="s">
        <v>3177</v>
      </c>
      <c r="G218" s="225" t="s">
        <v>3178</v>
      </c>
      <c r="H218" s="225" t="s">
        <v>3179</v>
      </c>
      <c r="I218" s="225" t="s">
        <v>3180</v>
      </c>
      <c r="J218" s="316" t="s">
        <v>3181</v>
      </c>
      <c r="K218" s="32" t="s">
        <v>3182</v>
      </c>
      <c r="L218" s="225" t="s">
        <v>3183</v>
      </c>
      <c r="M218" s="221" t="s">
        <v>3184</v>
      </c>
      <c r="N218" s="221" t="s">
        <v>3185</v>
      </c>
      <c r="O218" s="221" t="s">
        <v>3293</v>
      </c>
      <c r="P218" s="317" t="s">
        <v>3176</v>
      </c>
      <c r="Q218" s="317" t="s">
        <v>860</v>
      </c>
      <c r="R218" s="317" t="s">
        <v>3177</v>
      </c>
      <c r="S218" s="317" t="s">
        <v>3186</v>
      </c>
      <c r="T218" s="317"/>
      <c r="U218" s="227" t="s">
        <v>3180</v>
      </c>
      <c r="V218" s="194" t="s">
        <v>3047</v>
      </c>
      <c r="W218" s="194"/>
      <c r="X218" s="194" t="s">
        <v>3180</v>
      </c>
      <c r="Y218" s="194" t="s">
        <v>3186</v>
      </c>
      <c r="Z218" s="34"/>
      <c r="AA218" s="34"/>
    </row>
    <row r="219" spans="1:27" ht="30" customHeight="1" thickBot="1">
      <c r="A219" s="9">
        <f t="shared" si="3"/>
        <v>216</v>
      </c>
      <c r="B219" s="26" t="s">
        <v>3296</v>
      </c>
      <c r="C219" s="224" t="s">
        <v>3143</v>
      </c>
      <c r="D219" s="225" t="s">
        <v>3264</v>
      </c>
      <c r="E219" s="221" t="s">
        <v>3798</v>
      </c>
      <c r="F219" s="225" t="s">
        <v>3266</v>
      </c>
      <c r="G219" s="225">
        <v>978656686</v>
      </c>
      <c r="H219" s="225">
        <v>2437476369</v>
      </c>
      <c r="I219" s="225" t="s">
        <v>3267</v>
      </c>
      <c r="J219" s="316" t="s">
        <v>3268</v>
      </c>
      <c r="K219" s="32">
        <v>43565</v>
      </c>
      <c r="L219" s="225" t="s">
        <v>3269</v>
      </c>
      <c r="M219" s="221" t="s">
        <v>3270</v>
      </c>
      <c r="N219" s="221" t="s">
        <v>2532</v>
      </c>
      <c r="O219" s="221" t="s">
        <v>3292</v>
      </c>
      <c r="P219" s="317" t="s">
        <v>3265</v>
      </c>
      <c r="Q219" s="317" t="s">
        <v>860</v>
      </c>
      <c r="R219" s="317" t="s">
        <v>3266</v>
      </c>
      <c r="S219" s="317">
        <v>978656686</v>
      </c>
      <c r="T219" s="317"/>
      <c r="U219" s="227" t="s">
        <v>3267</v>
      </c>
      <c r="V219" s="194" t="s">
        <v>3271</v>
      </c>
      <c r="W219" s="194" t="s">
        <v>1825</v>
      </c>
      <c r="X219" s="194" t="s">
        <v>1826</v>
      </c>
      <c r="Y219" s="318" t="s">
        <v>1828</v>
      </c>
      <c r="Z219" s="194"/>
      <c r="AA219" s="194"/>
    </row>
    <row r="220" spans="1:28" ht="41.25" customHeight="1" thickBot="1">
      <c r="A220" s="9">
        <f t="shared" si="3"/>
        <v>217</v>
      </c>
      <c r="B220" s="26" t="s">
        <v>3296</v>
      </c>
      <c r="C220" s="224" t="s">
        <v>3144</v>
      </c>
      <c r="D220" s="225" t="s">
        <v>3187</v>
      </c>
      <c r="E220" s="221" t="s">
        <v>208</v>
      </c>
      <c r="F220" s="225" t="s">
        <v>3188</v>
      </c>
      <c r="G220" s="225" t="s">
        <v>3189</v>
      </c>
      <c r="H220" s="225" t="s">
        <v>3190</v>
      </c>
      <c r="I220" s="225" t="s">
        <v>873</v>
      </c>
      <c r="J220" s="316" t="s">
        <v>3191</v>
      </c>
      <c r="K220" s="32">
        <v>43748</v>
      </c>
      <c r="L220" s="225" t="s">
        <v>3192</v>
      </c>
      <c r="M220" s="221" t="s">
        <v>3193</v>
      </c>
      <c r="N220" s="221" t="s">
        <v>3194</v>
      </c>
      <c r="O220" s="221" t="s">
        <v>3291</v>
      </c>
      <c r="P220" s="317" t="s">
        <v>872</v>
      </c>
      <c r="Q220" s="317" t="s">
        <v>840</v>
      </c>
      <c r="R220" s="317" t="s">
        <v>3195</v>
      </c>
      <c r="S220" s="319" t="s">
        <v>3196</v>
      </c>
      <c r="T220" s="317"/>
      <c r="U220" s="227" t="s">
        <v>873</v>
      </c>
      <c r="V220" s="194" t="s">
        <v>3197</v>
      </c>
      <c r="W220" s="194"/>
      <c r="X220" s="194" t="s">
        <v>3198</v>
      </c>
      <c r="Y220" s="194" t="s">
        <v>3199</v>
      </c>
      <c r="Z220" s="194"/>
      <c r="AA220" s="194" t="s">
        <v>3200</v>
      </c>
      <c r="AB220" s="320"/>
    </row>
    <row r="221" spans="1:27" ht="26.25" thickBot="1">
      <c r="A221" s="9">
        <f t="shared" si="3"/>
        <v>218</v>
      </c>
      <c r="B221" s="26" t="s">
        <v>3296</v>
      </c>
      <c r="C221" s="224" t="s">
        <v>3756</v>
      </c>
      <c r="D221" s="240" t="s">
        <v>3202</v>
      </c>
      <c r="E221" s="221" t="s">
        <v>328</v>
      </c>
      <c r="F221" s="225" t="s">
        <v>3212</v>
      </c>
      <c r="G221" s="225" t="s">
        <v>3213</v>
      </c>
      <c r="H221" s="225" t="s">
        <v>3213</v>
      </c>
      <c r="I221" s="225" t="s">
        <v>3214</v>
      </c>
      <c r="J221" s="316" t="s">
        <v>3215</v>
      </c>
      <c r="K221" s="32" t="s">
        <v>3216</v>
      </c>
      <c r="L221" s="225" t="s">
        <v>3208</v>
      </c>
      <c r="M221" s="221">
        <v>6000000000</v>
      </c>
      <c r="N221" s="221">
        <v>0</v>
      </c>
      <c r="O221" s="221" t="s">
        <v>3217</v>
      </c>
      <c r="P221" s="317" t="s">
        <v>3211</v>
      </c>
      <c r="Q221" s="317" t="s">
        <v>1230</v>
      </c>
      <c r="R221" s="317" t="s">
        <v>3210</v>
      </c>
      <c r="S221" s="317" t="s">
        <v>3213</v>
      </c>
      <c r="T221" s="317"/>
      <c r="U221" s="227" t="s">
        <v>3214</v>
      </c>
      <c r="V221" s="194" t="s">
        <v>247</v>
      </c>
      <c r="W221" s="194"/>
      <c r="X221" s="194" t="s">
        <v>247</v>
      </c>
      <c r="Y221" s="194" t="s">
        <v>247</v>
      </c>
      <c r="Z221" s="194"/>
      <c r="AA221" s="194" t="s">
        <v>3214</v>
      </c>
    </row>
    <row r="222" spans="1:28" ht="26.25" customHeight="1" thickBot="1">
      <c r="A222" s="9">
        <f t="shared" si="3"/>
        <v>219</v>
      </c>
      <c r="B222" s="26" t="s">
        <v>3296</v>
      </c>
      <c r="C222" s="224" t="s">
        <v>3145</v>
      </c>
      <c r="D222" s="240" t="s">
        <v>6242</v>
      </c>
      <c r="E222" s="221" t="s">
        <v>5177</v>
      </c>
      <c r="F222" s="225" t="s">
        <v>3218</v>
      </c>
      <c r="G222" s="321" t="s">
        <v>3219</v>
      </c>
      <c r="H222" s="321" t="s">
        <v>3220</v>
      </c>
      <c r="I222" s="225" t="s">
        <v>3221</v>
      </c>
      <c r="J222" s="316" t="s">
        <v>3222</v>
      </c>
      <c r="K222" s="32" t="s">
        <v>3223</v>
      </c>
      <c r="L222" s="225" t="s">
        <v>3224</v>
      </c>
      <c r="M222" s="221" t="s">
        <v>3225</v>
      </c>
      <c r="N222" s="221">
        <v>0</v>
      </c>
      <c r="O222" s="221" t="s">
        <v>1355</v>
      </c>
      <c r="P222" s="317" t="s">
        <v>3226</v>
      </c>
      <c r="Q222" s="317" t="s">
        <v>3227</v>
      </c>
      <c r="R222" s="317" t="s">
        <v>3228</v>
      </c>
      <c r="S222" s="322" t="s">
        <v>3229</v>
      </c>
      <c r="T222" s="322" t="s">
        <v>3230</v>
      </c>
      <c r="U222" s="227" t="s">
        <v>3231</v>
      </c>
      <c r="V222" s="194" t="s">
        <v>3232</v>
      </c>
      <c r="W222" s="194"/>
      <c r="X222" s="194" t="s">
        <v>3233</v>
      </c>
      <c r="Y222" s="194" t="s">
        <v>3234</v>
      </c>
      <c r="Z222" s="194" t="s">
        <v>1116</v>
      </c>
      <c r="AA222" s="194" t="s">
        <v>3235</v>
      </c>
      <c r="AB222" s="320"/>
    </row>
    <row r="223" spans="1:27" ht="25.5">
      <c r="A223" s="9">
        <f t="shared" si="3"/>
        <v>220</v>
      </c>
      <c r="B223" s="26" t="s">
        <v>3296</v>
      </c>
      <c r="C223" s="224" t="s">
        <v>3319</v>
      </c>
      <c r="D223" s="225" t="s">
        <v>3236</v>
      </c>
      <c r="E223" s="221" t="s">
        <v>3800</v>
      </c>
      <c r="F223" s="225" t="s">
        <v>3238</v>
      </c>
      <c r="G223" s="243" t="s">
        <v>3239</v>
      </c>
      <c r="H223" s="243" t="s">
        <v>3239</v>
      </c>
      <c r="I223" s="243" t="s">
        <v>3240</v>
      </c>
      <c r="J223" s="243" t="s">
        <v>3241</v>
      </c>
      <c r="K223" s="159">
        <v>43718</v>
      </c>
      <c r="L223" s="243" t="s">
        <v>1342</v>
      </c>
      <c r="M223" s="235" t="s">
        <v>2906</v>
      </c>
      <c r="N223" s="235" t="s">
        <v>3242</v>
      </c>
      <c r="O223" s="235" t="s">
        <v>3243</v>
      </c>
      <c r="P223" s="323" t="s">
        <v>3237</v>
      </c>
      <c r="Q223" s="323" t="s">
        <v>2174</v>
      </c>
      <c r="R223" s="323" t="s">
        <v>3244</v>
      </c>
      <c r="S223" s="323" t="s">
        <v>3245</v>
      </c>
      <c r="T223" s="323"/>
      <c r="U223" s="324" t="s">
        <v>3246</v>
      </c>
      <c r="V223" s="325" t="s">
        <v>3247</v>
      </c>
      <c r="W223" s="325"/>
      <c r="X223" s="325" t="s">
        <v>3248</v>
      </c>
      <c r="Y223" s="325" t="s">
        <v>3249</v>
      </c>
      <c r="Z223" s="325"/>
      <c r="AA223" s="325" t="s">
        <v>3250</v>
      </c>
    </row>
    <row r="224" spans="1:27" s="3" customFormat="1" ht="38.25">
      <c r="A224" s="9">
        <f t="shared" si="3"/>
        <v>221</v>
      </c>
      <c r="B224" s="26" t="s">
        <v>3297</v>
      </c>
      <c r="C224" s="27" t="s">
        <v>3274</v>
      </c>
      <c r="D224" s="258" t="s">
        <v>3276</v>
      </c>
      <c r="E224" s="326" t="s">
        <v>5959</v>
      </c>
      <c r="F224" s="258" t="s">
        <v>805</v>
      </c>
      <c r="G224" s="306" t="s">
        <v>6093</v>
      </c>
      <c r="H224" s="258" t="s">
        <v>3277</v>
      </c>
      <c r="I224" s="282" t="s">
        <v>6094</v>
      </c>
      <c r="J224" s="282" t="s">
        <v>3278</v>
      </c>
      <c r="K224" s="114">
        <v>43750</v>
      </c>
      <c r="L224" s="258" t="s">
        <v>806</v>
      </c>
      <c r="M224" s="250" t="s">
        <v>3279</v>
      </c>
      <c r="N224" s="250" t="s">
        <v>3280</v>
      </c>
      <c r="O224" s="250" t="s">
        <v>3294</v>
      </c>
      <c r="P224" s="317" t="s">
        <v>5964</v>
      </c>
      <c r="Q224" s="317" t="s">
        <v>5965</v>
      </c>
      <c r="R224" s="317" t="s">
        <v>5966</v>
      </c>
      <c r="S224" s="317" t="s">
        <v>5967</v>
      </c>
      <c r="T224" s="248"/>
      <c r="U224" s="245" t="s">
        <v>3281</v>
      </c>
      <c r="V224" s="251" t="s">
        <v>808</v>
      </c>
      <c r="W224" s="251" t="s">
        <v>5960</v>
      </c>
      <c r="X224" s="194" t="s">
        <v>5963</v>
      </c>
      <c r="Y224" s="194" t="s">
        <v>5962</v>
      </c>
      <c r="Z224" s="251"/>
      <c r="AA224" s="327" t="s">
        <v>5961</v>
      </c>
    </row>
    <row r="225" spans="1:27" s="3" customFormat="1" ht="46.5" customHeight="1">
      <c r="A225" s="9">
        <f t="shared" si="3"/>
        <v>222</v>
      </c>
      <c r="B225" s="26" t="s">
        <v>3297</v>
      </c>
      <c r="C225" s="27" t="s">
        <v>6072</v>
      </c>
      <c r="D225" s="258" t="s">
        <v>6072</v>
      </c>
      <c r="E225" s="326" t="s">
        <v>3801</v>
      </c>
      <c r="F225" s="258" t="s">
        <v>5526</v>
      </c>
      <c r="G225" s="258" t="s">
        <v>3282</v>
      </c>
      <c r="H225" s="258" t="s">
        <v>3282</v>
      </c>
      <c r="I225" s="258" t="s">
        <v>3283</v>
      </c>
      <c r="J225" s="282" t="s">
        <v>3284</v>
      </c>
      <c r="K225" s="114" t="s">
        <v>3285</v>
      </c>
      <c r="L225" s="258" t="s">
        <v>3286</v>
      </c>
      <c r="M225" s="250" t="s">
        <v>2651</v>
      </c>
      <c r="N225" s="250" t="s">
        <v>2143</v>
      </c>
      <c r="O225" s="250" t="s">
        <v>2847</v>
      </c>
      <c r="P225" s="248" t="s">
        <v>2061</v>
      </c>
      <c r="Q225" s="248" t="s">
        <v>100</v>
      </c>
      <c r="R225" s="248" t="s">
        <v>3287</v>
      </c>
      <c r="S225" s="248" t="s">
        <v>3282</v>
      </c>
      <c r="T225" s="248" t="s">
        <v>3282</v>
      </c>
      <c r="U225" s="245" t="s">
        <v>101</v>
      </c>
      <c r="V225" s="251" t="s">
        <v>3288</v>
      </c>
      <c r="W225" s="251" t="s">
        <v>3289</v>
      </c>
      <c r="X225" s="251" t="s">
        <v>102</v>
      </c>
      <c r="Y225" s="251" t="s">
        <v>3290</v>
      </c>
      <c r="Z225" s="251"/>
      <c r="AA225" s="251" t="s">
        <v>103</v>
      </c>
    </row>
    <row r="226" spans="1:27" s="3" customFormat="1" ht="25.5">
      <c r="A226" s="9">
        <f t="shared" si="3"/>
        <v>223</v>
      </c>
      <c r="B226" s="83" t="s">
        <v>3297</v>
      </c>
      <c r="C226" s="84" t="s">
        <v>3275</v>
      </c>
      <c r="D226" s="258" t="s">
        <v>5273</v>
      </c>
      <c r="E226" s="258" t="s">
        <v>5274</v>
      </c>
      <c r="F226" s="258" t="s">
        <v>5275</v>
      </c>
      <c r="G226" s="258" t="s">
        <v>5276</v>
      </c>
      <c r="H226" s="258"/>
      <c r="I226" s="258" t="s">
        <v>5277</v>
      </c>
      <c r="J226" s="258" t="s">
        <v>5278</v>
      </c>
      <c r="K226" s="264">
        <v>43760</v>
      </c>
      <c r="L226" s="258" t="s">
        <v>1342</v>
      </c>
      <c r="M226" s="258" t="s">
        <v>3184</v>
      </c>
      <c r="N226" s="258" t="s">
        <v>5279</v>
      </c>
      <c r="O226" s="258">
        <v>8</v>
      </c>
      <c r="P226" s="248" t="s">
        <v>5280</v>
      </c>
      <c r="Q226" s="248" t="s">
        <v>5281</v>
      </c>
      <c r="R226" s="248" t="s">
        <v>5282</v>
      </c>
      <c r="S226" s="248" t="s">
        <v>5276</v>
      </c>
      <c r="T226" s="248"/>
      <c r="U226" s="248" t="s">
        <v>5277</v>
      </c>
      <c r="V226" s="251" t="s">
        <v>5283</v>
      </c>
      <c r="W226" s="251"/>
      <c r="X226" s="251" t="s">
        <v>5284</v>
      </c>
      <c r="Y226" s="251" t="s">
        <v>5285</v>
      </c>
      <c r="Z226" s="251"/>
      <c r="AA226" s="251" t="s">
        <v>5286</v>
      </c>
    </row>
    <row r="227" spans="1:27" ht="25.5">
      <c r="A227" s="9">
        <f t="shared" si="3"/>
        <v>224</v>
      </c>
      <c r="B227" s="26" t="s">
        <v>3317</v>
      </c>
      <c r="C227" s="328" t="s">
        <v>3302</v>
      </c>
      <c r="D227" s="249" t="s">
        <v>3301</v>
      </c>
      <c r="E227" s="237" t="s">
        <v>3802</v>
      </c>
      <c r="F227" s="258" t="s">
        <v>3303</v>
      </c>
      <c r="G227" s="258">
        <v>24.62946141</v>
      </c>
      <c r="H227" s="268">
        <v>24.62946141</v>
      </c>
      <c r="I227" s="268" t="s">
        <v>3304</v>
      </c>
      <c r="J227" s="268" t="s">
        <v>3305</v>
      </c>
      <c r="K227" s="280">
        <v>42738</v>
      </c>
      <c r="L227" s="268" t="s">
        <v>3306</v>
      </c>
      <c r="M227" s="329" t="s">
        <v>3162</v>
      </c>
      <c r="N227" s="269" t="s">
        <v>3307</v>
      </c>
      <c r="O227" s="269" t="s">
        <v>3308</v>
      </c>
      <c r="P227" s="275" t="s">
        <v>3309</v>
      </c>
      <c r="Q227" s="275" t="s">
        <v>3310</v>
      </c>
      <c r="R227" s="330" t="s">
        <v>3311</v>
      </c>
      <c r="S227" s="248" t="s">
        <v>3312</v>
      </c>
      <c r="T227" s="248"/>
      <c r="U227" s="245" t="s">
        <v>3313</v>
      </c>
      <c r="V227" s="251" t="s">
        <v>920</v>
      </c>
      <c r="W227" s="251" t="s">
        <v>3314</v>
      </c>
      <c r="X227" s="251" t="s">
        <v>3315</v>
      </c>
      <c r="Y227" s="251">
        <v>8084783550</v>
      </c>
      <c r="Z227" s="251"/>
      <c r="AA227" s="251" t="s">
        <v>3316</v>
      </c>
    </row>
    <row r="228" spans="1:27" ht="27.75" customHeight="1" thickBot="1">
      <c r="A228" s="9">
        <f t="shared" si="3"/>
        <v>225</v>
      </c>
      <c r="B228" s="26" t="s">
        <v>3318</v>
      </c>
      <c r="C228" s="328" t="s">
        <v>5812</v>
      </c>
      <c r="D228" s="249" t="s">
        <v>5800</v>
      </c>
      <c r="E228" s="249" t="s">
        <v>5801</v>
      </c>
      <c r="F228" s="249" t="s">
        <v>5802</v>
      </c>
      <c r="G228" s="249" t="s">
        <v>5803</v>
      </c>
      <c r="H228" s="249" t="s">
        <v>5804</v>
      </c>
      <c r="I228" s="249" t="s">
        <v>5679</v>
      </c>
      <c r="J228" s="249" t="s">
        <v>5805</v>
      </c>
      <c r="K228" s="331">
        <v>43789</v>
      </c>
      <c r="L228" s="249" t="s">
        <v>5806</v>
      </c>
      <c r="M228" s="249" t="s">
        <v>5807</v>
      </c>
      <c r="N228" s="249" t="s">
        <v>5808</v>
      </c>
      <c r="O228" s="249">
        <v>17</v>
      </c>
      <c r="P228" s="275" t="s">
        <v>5801</v>
      </c>
      <c r="Q228" s="275" t="s">
        <v>840</v>
      </c>
      <c r="R228" s="275" t="s">
        <v>5802</v>
      </c>
      <c r="S228" s="275" t="s">
        <v>5809</v>
      </c>
      <c r="T228" s="275" t="s">
        <v>5804</v>
      </c>
      <c r="U228" s="275" t="s">
        <v>5679</v>
      </c>
      <c r="V228" s="251" t="s">
        <v>5678</v>
      </c>
      <c r="W228" s="251"/>
      <c r="X228" s="251" t="s">
        <v>5810</v>
      </c>
      <c r="Y228" s="251" t="s">
        <v>5811</v>
      </c>
      <c r="Z228" s="251"/>
      <c r="AA228" s="251" t="s">
        <v>5679</v>
      </c>
    </row>
    <row r="229" spans="1:27" ht="57.75" customHeight="1" thickBot="1">
      <c r="A229" s="9">
        <f t="shared" si="3"/>
        <v>226</v>
      </c>
      <c r="B229" s="83" t="s">
        <v>3325</v>
      </c>
      <c r="C229" s="332" t="s">
        <v>3326</v>
      </c>
      <c r="D229" s="249" t="s">
        <v>3327</v>
      </c>
      <c r="E229" s="249" t="s">
        <v>3328</v>
      </c>
      <c r="F229" s="249" t="s">
        <v>3329</v>
      </c>
      <c r="G229" s="249" t="s">
        <v>3330</v>
      </c>
      <c r="H229" s="249"/>
      <c r="I229" s="249" t="s">
        <v>3331</v>
      </c>
      <c r="J229" s="249" t="s">
        <v>3332</v>
      </c>
      <c r="K229" s="331" t="s">
        <v>3333</v>
      </c>
      <c r="L229" s="249" t="s">
        <v>2975</v>
      </c>
      <c r="M229" s="249" t="s">
        <v>2108</v>
      </c>
      <c r="N229" s="249">
        <v>0</v>
      </c>
      <c r="O229" s="249" t="s">
        <v>2725</v>
      </c>
      <c r="P229" s="248" t="s">
        <v>3328</v>
      </c>
      <c r="Q229" s="248" t="s">
        <v>860</v>
      </c>
      <c r="R229" s="333" t="s">
        <v>3334</v>
      </c>
      <c r="S229" s="334" t="s">
        <v>3335</v>
      </c>
      <c r="T229" s="334"/>
      <c r="U229" s="335" t="s">
        <v>3331</v>
      </c>
      <c r="V229" s="336" t="s">
        <v>247</v>
      </c>
      <c r="W229" s="172"/>
      <c r="X229" s="172"/>
      <c r="Y229" s="173"/>
      <c r="Z229" s="172"/>
      <c r="AA229" s="172"/>
    </row>
    <row r="230" spans="1:28" ht="39" thickBot="1">
      <c r="A230" s="9">
        <f t="shared" si="3"/>
        <v>227</v>
      </c>
      <c r="B230" s="83" t="s">
        <v>3317</v>
      </c>
      <c r="C230" s="84" t="s">
        <v>3375</v>
      </c>
      <c r="D230" s="267" t="s">
        <v>3376</v>
      </c>
      <c r="E230" s="235" t="s">
        <v>3361</v>
      </c>
      <c r="F230" s="268" t="s">
        <v>3362</v>
      </c>
      <c r="G230" s="258">
        <v>2439989986</v>
      </c>
      <c r="H230" s="258">
        <v>2433669986</v>
      </c>
      <c r="I230" s="258" t="s">
        <v>3363</v>
      </c>
      <c r="J230" s="282" t="s">
        <v>3364</v>
      </c>
      <c r="K230" s="114">
        <v>42583</v>
      </c>
      <c r="L230" s="258" t="s">
        <v>3365</v>
      </c>
      <c r="M230" s="250" t="s">
        <v>819</v>
      </c>
      <c r="N230" s="250" t="s">
        <v>3366</v>
      </c>
      <c r="O230" s="250" t="s">
        <v>3367</v>
      </c>
      <c r="P230" s="248" t="s">
        <v>3361</v>
      </c>
      <c r="Q230" s="248" t="s">
        <v>3368</v>
      </c>
      <c r="R230" s="248" t="s">
        <v>3369</v>
      </c>
      <c r="S230" s="248">
        <v>2439989986</v>
      </c>
      <c r="T230" s="248">
        <v>2433669986</v>
      </c>
      <c r="U230" s="245" t="s">
        <v>3363</v>
      </c>
      <c r="V230" s="251" t="s">
        <v>3370</v>
      </c>
      <c r="W230" s="251"/>
      <c r="X230" s="251" t="s">
        <v>3371</v>
      </c>
      <c r="Y230" s="251" t="s">
        <v>3372</v>
      </c>
      <c r="Z230" s="251" t="s">
        <v>3373</v>
      </c>
      <c r="AA230" s="251" t="s">
        <v>3374</v>
      </c>
      <c r="AB230" s="337"/>
    </row>
    <row r="231" spans="1:28" ht="28.5">
      <c r="A231" s="9">
        <f t="shared" si="3"/>
        <v>228</v>
      </c>
      <c r="B231" s="26" t="s">
        <v>3383</v>
      </c>
      <c r="C231" s="27" t="s">
        <v>3379</v>
      </c>
      <c r="D231" s="258" t="s">
        <v>3391</v>
      </c>
      <c r="E231" s="221" t="s">
        <v>3392</v>
      </c>
      <c r="F231" s="258" t="s">
        <v>3393</v>
      </c>
      <c r="G231" s="258" t="s">
        <v>3394</v>
      </c>
      <c r="H231" s="258" t="s">
        <v>3394</v>
      </c>
      <c r="I231" s="258" t="s">
        <v>3395</v>
      </c>
      <c r="J231" s="282" t="s">
        <v>3396</v>
      </c>
      <c r="K231" s="292" t="s">
        <v>329</v>
      </c>
      <c r="L231" s="258" t="s">
        <v>3397</v>
      </c>
      <c r="M231" s="250" t="s">
        <v>2108</v>
      </c>
      <c r="N231" s="338">
        <v>0</v>
      </c>
      <c r="O231" s="250" t="s">
        <v>3422</v>
      </c>
      <c r="P231" s="248" t="s">
        <v>3424</v>
      </c>
      <c r="Q231" s="248" t="s">
        <v>3398</v>
      </c>
      <c r="R231" s="248" t="s">
        <v>3399</v>
      </c>
      <c r="S231" s="248" t="s">
        <v>3400</v>
      </c>
      <c r="T231" s="248"/>
      <c r="U231" s="245" t="s">
        <v>3401</v>
      </c>
      <c r="V231" s="251" t="s">
        <v>595</v>
      </c>
      <c r="W231" s="251" t="s">
        <v>595</v>
      </c>
      <c r="X231" s="251" t="s">
        <v>595</v>
      </c>
      <c r="Y231" s="251" t="s">
        <v>595</v>
      </c>
      <c r="Z231" s="251" t="s">
        <v>595</v>
      </c>
      <c r="AA231" s="251" t="s">
        <v>595</v>
      </c>
      <c r="AB231" s="339"/>
    </row>
    <row r="232" spans="1:27" ht="25.5">
      <c r="A232" s="9">
        <f t="shared" si="3"/>
        <v>229</v>
      </c>
      <c r="B232" s="26" t="s">
        <v>3383</v>
      </c>
      <c r="C232" s="340" t="s">
        <v>3377</v>
      </c>
      <c r="D232" s="249" t="s">
        <v>3384</v>
      </c>
      <c r="E232" s="221" t="s">
        <v>3385</v>
      </c>
      <c r="F232" s="258" t="s">
        <v>385</v>
      </c>
      <c r="G232" s="258" t="s">
        <v>386</v>
      </c>
      <c r="H232" s="258" t="s">
        <v>387</v>
      </c>
      <c r="I232" s="258" t="s">
        <v>3386</v>
      </c>
      <c r="J232" s="282" t="s">
        <v>3387</v>
      </c>
      <c r="K232" s="292" t="s">
        <v>3388</v>
      </c>
      <c r="L232" s="258" t="s">
        <v>1342</v>
      </c>
      <c r="M232" s="258" t="s">
        <v>3389</v>
      </c>
      <c r="N232" s="258" t="s">
        <v>2143</v>
      </c>
      <c r="O232" s="250" t="s">
        <v>3390</v>
      </c>
      <c r="P232" s="248" t="s">
        <v>388</v>
      </c>
      <c r="Q232" s="248" t="s">
        <v>900</v>
      </c>
      <c r="R232" s="248" t="s">
        <v>385</v>
      </c>
      <c r="S232" s="248" t="s">
        <v>386</v>
      </c>
      <c r="T232" s="248" t="s">
        <v>387</v>
      </c>
      <c r="U232" s="245" t="s">
        <v>3386</v>
      </c>
      <c r="V232" s="251" t="s">
        <v>4409</v>
      </c>
      <c r="W232" s="251"/>
      <c r="X232" s="251" t="s">
        <v>4410</v>
      </c>
      <c r="Y232" s="251" t="s">
        <v>4411</v>
      </c>
      <c r="Z232" s="251"/>
      <c r="AA232" s="327" t="s">
        <v>4412</v>
      </c>
    </row>
    <row r="233" spans="1:27" ht="51.75" thickBot="1">
      <c r="A233" s="9">
        <f t="shared" si="3"/>
        <v>230</v>
      </c>
      <c r="B233" s="26" t="s">
        <v>3383</v>
      </c>
      <c r="C233" s="340" t="s">
        <v>3378</v>
      </c>
      <c r="D233" s="249" t="s">
        <v>3404</v>
      </c>
      <c r="E233" s="221" t="s">
        <v>407</v>
      </c>
      <c r="F233" s="258" t="s">
        <v>3405</v>
      </c>
      <c r="G233" s="258" t="s">
        <v>3406</v>
      </c>
      <c r="H233" s="258" t="s">
        <v>3407</v>
      </c>
      <c r="I233" s="258" t="s">
        <v>3408</v>
      </c>
      <c r="J233" s="282" t="s">
        <v>408</v>
      </c>
      <c r="K233" s="292" t="s">
        <v>3409</v>
      </c>
      <c r="L233" s="258" t="s">
        <v>3410</v>
      </c>
      <c r="M233" s="258" t="s">
        <v>3411</v>
      </c>
      <c r="N233" s="258" t="s">
        <v>3412</v>
      </c>
      <c r="O233" s="250" t="s">
        <v>3423</v>
      </c>
      <c r="P233" s="248" t="s">
        <v>3413</v>
      </c>
      <c r="Q233" s="248" t="s">
        <v>860</v>
      </c>
      <c r="R233" s="248" t="s">
        <v>3414</v>
      </c>
      <c r="S233" s="248" t="s">
        <v>3415</v>
      </c>
      <c r="T233" s="248" t="s">
        <v>3407</v>
      </c>
      <c r="U233" s="245" t="s">
        <v>3408</v>
      </c>
      <c r="V233" s="251" t="s">
        <v>3416</v>
      </c>
      <c r="W233" s="251" t="s">
        <v>3417</v>
      </c>
      <c r="X233" s="251" t="s">
        <v>3418</v>
      </c>
      <c r="Y233" s="251" t="s">
        <v>3419</v>
      </c>
      <c r="Z233" s="251" t="s">
        <v>3420</v>
      </c>
      <c r="AA233" s="251" t="s">
        <v>3421</v>
      </c>
    </row>
    <row r="234" spans="1:28" ht="39" thickBot="1">
      <c r="A234" s="9">
        <f t="shared" si="3"/>
        <v>231</v>
      </c>
      <c r="B234" s="26" t="s">
        <v>3383</v>
      </c>
      <c r="C234" s="340" t="s">
        <v>5841</v>
      </c>
      <c r="D234" s="249" t="s">
        <v>5841</v>
      </c>
      <c r="E234" s="249" t="s">
        <v>5842</v>
      </c>
      <c r="F234" s="249" t="s">
        <v>5843</v>
      </c>
      <c r="G234" s="249">
        <v>815680990</v>
      </c>
      <c r="H234" s="249"/>
      <c r="I234" s="249" t="s">
        <v>5844</v>
      </c>
      <c r="J234" s="249" t="s">
        <v>5845</v>
      </c>
      <c r="K234" s="331">
        <v>43810</v>
      </c>
      <c r="L234" s="249" t="s">
        <v>3402</v>
      </c>
      <c r="M234" s="249" t="s">
        <v>5846</v>
      </c>
      <c r="N234" s="249" t="s">
        <v>5847</v>
      </c>
      <c r="O234" s="249">
        <v>60</v>
      </c>
      <c r="P234" s="248" t="s">
        <v>868</v>
      </c>
      <c r="Q234" s="248" t="s">
        <v>860</v>
      </c>
      <c r="R234" s="248" t="s">
        <v>5843</v>
      </c>
      <c r="S234" s="248" t="s">
        <v>5848</v>
      </c>
      <c r="T234" s="248"/>
      <c r="U234" s="248" t="s">
        <v>5844</v>
      </c>
      <c r="V234" s="251" t="s">
        <v>869</v>
      </c>
      <c r="W234" s="251"/>
      <c r="X234" s="251" t="s">
        <v>870</v>
      </c>
      <c r="Y234" s="251" t="s">
        <v>5849</v>
      </c>
      <c r="Z234" s="251"/>
      <c r="AA234" s="251" t="s">
        <v>871</v>
      </c>
      <c r="AB234" s="337"/>
    </row>
    <row r="235" spans="1:27" ht="39.75" customHeight="1">
      <c r="A235" s="9">
        <f t="shared" si="3"/>
        <v>232</v>
      </c>
      <c r="B235" s="26" t="s">
        <v>3438</v>
      </c>
      <c r="C235" s="340" t="s">
        <v>3437</v>
      </c>
      <c r="D235" s="258" t="s">
        <v>3439</v>
      </c>
      <c r="E235" s="221" t="s">
        <v>1534</v>
      </c>
      <c r="F235" s="258" t="s">
        <v>3440</v>
      </c>
      <c r="G235" s="258" t="s">
        <v>3441</v>
      </c>
      <c r="H235" s="258" t="s">
        <v>3442</v>
      </c>
      <c r="I235" s="258" t="s">
        <v>1535</v>
      </c>
      <c r="J235" s="282" t="s">
        <v>1536</v>
      </c>
      <c r="K235" s="292">
        <v>44014</v>
      </c>
      <c r="L235" s="258" t="s">
        <v>3443</v>
      </c>
      <c r="M235" s="258" t="s">
        <v>3444</v>
      </c>
      <c r="N235" s="338">
        <v>0</v>
      </c>
      <c r="O235" s="250" t="s">
        <v>3587</v>
      </c>
      <c r="P235" s="248" t="s">
        <v>3445</v>
      </c>
      <c r="Q235" s="248" t="s">
        <v>860</v>
      </c>
      <c r="R235" s="248" t="s">
        <v>3446</v>
      </c>
      <c r="S235" s="248" t="s">
        <v>3441</v>
      </c>
      <c r="T235" s="248" t="s">
        <v>3442</v>
      </c>
      <c r="U235" s="248" t="s">
        <v>1535</v>
      </c>
      <c r="V235" s="251" t="s">
        <v>3447</v>
      </c>
      <c r="W235" s="251"/>
      <c r="X235" s="251" t="s">
        <v>3448</v>
      </c>
      <c r="Y235" s="251" t="s">
        <v>3449</v>
      </c>
      <c r="Z235" s="251"/>
      <c r="AA235" s="251" t="s">
        <v>1537</v>
      </c>
    </row>
    <row r="236" spans="1:27" ht="30.75" customHeight="1">
      <c r="A236" s="9">
        <f t="shared" si="3"/>
        <v>233</v>
      </c>
      <c r="B236" s="26" t="s">
        <v>3438</v>
      </c>
      <c r="C236" s="340" t="s">
        <v>3427</v>
      </c>
      <c r="D236" s="258" t="s">
        <v>4408</v>
      </c>
      <c r="E236" s="221" t="s">
        <v>3451</v>
      </c>
      <c r="F236" s="258" t="s">
        <v>1025</v>
      </c>
      <c r="G236" s="258" t="s">
        <v>3452</v>
      </c>
      <c r="H236" s="258" t="s">
        <v>3453</v>
      </c>
      <c r="I236" s="258" t="s">
        <v>1023</v>
      </c>
      <c r="J236" s="282" t="s">
        <v>3454</v>
      </c>
      <c r="K236" s="292">
        <v>43811</v>
      </c>
      <c r="L236" s="258" t="s">
        <v>3455</v>
      </c>
      <c r="M236" s="258" t="s">
        <v>2464</v>
      </c>
      <c r="N236" s="258" t="s">
        <v>3456</v>
      </c>
      <c r="O236" s="250" t="s">
        <v>3457</v>
      </c>
      <c r="P236" s="248" t="s">
        <v>3451</v>
      </c>
      <c r="Q236" s="248" t="s">
        <v>840</v>
      </c>
      <c r="R236" s="248" t="s">
        <v>3458</v>
      </c>
      <c r="S236" s="248">
        <v>977996699</v>
      </c>
      <c r="T236" s="248" t="s">
        <v>3453</v>
      </c>
      <c r="U236" s="248" t="s">
        <v>1023</v>
      </c>
      <c r="V236" s="251" t="s">
        <v>3459</v>
      </c>
      <c r="W236" s="251"/>
      <c r="X236" s="251" t="s">
        <v>3460</v>
      </c>
      <c r="Y236" s="251" t="s">
        <v>3461</v>
      </c>
      <c r="Z236" s="251"/>
      <c r="AA236" s="251"/>
    </row>
    <row r="237" spans="1:27" ht="30.75" customHeight="1">
      <c r="A237" s="9">
        <f t="shared" si="3"/>
        <v>234</v>
      </c>
      <c r="B237" s="26" t="s">
        <v>3438</v>
      </c>
      <c r="C237" s="340" t="s">
        <v>3428</v>
      </c>
      <c r="D237" s="258" t="s">
        <v>3462</v>
      </c>
      <c r="E237" s="221" t="s">
        <v>3463</v>
      </c>
      <c r="F237" s="258" t="s">
        <v>6007</v>
      </c>
      <c r="G237" s="258" t="s">
        <v>3464</v>
      </c>
      <c r="H237" s="258" t="s">
        <v>3464</v>
      </c>
      <c r="I237" s="258" t="s">
        <v>3465</v>
      </c>
      <c r="J237" s="258" t="s">
        <v>6008</v>
      </c>
      <c r="K237" s="264">
        <v>43720</v>
      </c>
      <c r="L237" s="258" t="s">
        <v>3466</v>
      </c>
      <c r="M237" s="258" t="s">
        <v>3467</v>
      </c>
      <c r="N237" s="258" t="s">
        <v>3468</v>
      </c>
      <c r="O237" s="258" t="s">
        <v>2895</v>
      </c>
      <c r="P237" s="248" t="s">
        <v>3463</v>
      </c>
      <c r="Q237" s="248" t="s">
        <v>840</v>
      </c>
      <c r="R237" s="248" t="s">
        <v>3469</v>
      </c>
      <c r="S237" s="248" t="s">
        <v>3470</v>
      </c>
      <c r="T237" s="248" t="s">
        <v>3470</v>
      </c>
      <c r="U237" s="248" t="s">
        <v>3465</v>
      </c>
      <c r="V237" s="251" t="s">
        <v>3471</v>
      </c>
      <c r="W237" s="251"/>
      <c r="X237" s="251" t="s">
        <v>3472</v>
      </c>
      <c r="Y237" s="251" t="s">
        <v>3473</v>
      </c>
      <c r="Z237" s="251"/>
      <c r="AA237" s="251" t="s">
        <v>3474</v>
      </c>
    </row>
    <row r="238" spans="1:27" ht="30.75" customHeight="1">
      <c r="A238" s="9">
        <f t="shared" si="3"/>
        <v>235</v>
      </c>
      <c r="B238" s="26" t="s">
        <v>3438</v>
      </c>
      <c r="C238" s="340" t="s">
        <v>3429</v>
      </c>
      <c r="D238" s="258" t="s">
        <v>3475</v>
      </c>
      <c r="E238" s="221" t="s">
        <v>2892</v>
      </c>
      <c r="F238" s="258" t="s">
        <v>5478</v>
      </c>
      <c r="G238" s="258" t="s">
        <v>3476</v>
      </c>
      <c r="H238" s="258" t="s">
        <v>3477</v>
      </c>
      <c r="I238" s="258" t="s">
        <v>3478</v>
      </c>
      <c r="J238" s="282" t="s">
        <v>3479</v>
      </c>
      <c r="K238" s="292">
        <v>43649</v>
      </c>
      <c r="L238" s="258" t="s">
        <v>3480</v>
      </c>
      <c r="M238" s="338" t="s">
        <v>3481</v>
      </c>
      <c r="N238" s="258" t="s">
        <v>3482</v>
      </c>
      <c r="O238" s="250" t="s">
        <v>792</v>
      </c>
      <c r="P238" s="248" t="s">
        <v>6214</v>
      </c>
      <c r="Q238" s="248" t="s">
        <v>3483</v>
      </c>
      <c r="R238" s="248" t="s">
        <v>3484</v>
      </c>
      <c r="S238" s="248" t="s">
        <v>3485</v>
      </c>
      <c r="T238" s="248"/>
      <c r="U238" s="248" t="s">
        <v>3486</v>
      </c>
      <c r="V238" s="251" t="s">
        <v>6215</v>
      </c>
      <c r="W238" s="251"/>
      <c r="X238" s="251" t="s">
        <v>6216</v>
      </c>
      <c r="Y238" s="251" t="s">
        <v>6217</v>
      </c>
      <c r="Z238" s="251"/>
      <c r="AA238" s="327" t="s">
        <v>6218</v>
      </c>
    </row>
    <row r="239" spans="1:27" ht="30.75" customHeight="1">
      <c r="A239" s="9">
        <f t="shared" si="3"/>
        <v>236</v>
      </c>
      <c r="B239" s="26" t="s">
        <v>3438</v>
      </c>
      <c r="C239" s="340" t="s">
        <v>3430</v>
      </c>
      <c r="D239" s="258" t="s">
        <v>3487</v>
      </c>
      <c r="E239" s="221" t="s">
        <v>599</v>
      </c>
      <c r="F239" s="258" t="s">
        <v>3488</v>
      </c>
      <c r="G239" s="258" t="s">
        <v>3489</v>
      </c>
      <c r="H239" s="258" t="s">
        <v>3490</v>
      </c>
      <c r="I239" s="258" t="s">
        <v>3491</v>
      </c>
      <c r="J239" s="282" t="s">
        <v>3492</v>
      </c>
      <c r="K239" s="292">
        <v>43720</v>
      </c>
      <c r="L239" s="258" t="s">
        <v>1337</v>
      </c>
      <c r="M239" s="258" t="s">
        <v>2547</v>
      </c>
      <c r="N239" s="258" t="s">
        <v>3493</v>
      </c>
      <c r="O239" s="250" t="s">
        <v>3586</v>
      </c>
      <c r="P239" s="248" t="s">
        <v>599</v>
      </c>
      <c r="Q239" s="248" t="s">
        <v>721</v>
      </c>
      <c r="R239" s="248" t="s">
        <v>3494</v>
      </c>
      <c r="S239" s="248" t="s">
        <v>3489</v>
      </c>
      <c r="T239" s="248" t="s">
        <v>3490</v>
      </c>
      <c r="U239" s="248" t="s">
        <v>3491</v>
      </c>
      <c r="V239" s="251" t="s">
        <v>601</v>
      </c>
      <c r="W239" s="251"/>
      <c r="X239" s="251" t="s">
        <v>3495</v>
      </c>
      <c r="Y239" s="251" t="s">
        <v>3496</v>
      </c>
      <c r="Z239" s="251"/>
      <c r="AA239" s="251" t="s">
        <v>602</v>
      </c>
    </row>
    <row r="240" spans="1:27" ht="30.75" customHeight="1">
      <c r="A240" s="9">
        <f t="shared" si="3"/>
        <v>237</v>
      </c>
      <c r="B240" s="26" t="s">
        <v>3438</v>
      </c>
      <c r="C240" s="340" t="s">
        <v>3431</v>
      </c>
      <c r="D240" s="258" t="s">
        <v>3497</v>
      </c>
      <c r="E240" s="221" t="s">
        <v>592</v>
      </c>
      <c r="F240" s="258" t="s">
        <v>3498</v>
      </c>
      <c r="G240" s="258" t="s">
        <v>3499</v>
      </c>
      <c r="H240" s="258" t="s">
        <v>595</v>
      </c>
      <c r="I240" s="258" t="s">
        <v>593</v>
      </c>
      <c r="J240" s="282" t="s">
        <v>594</v>
      </c>
      <c r="K240" s="292" t="s">
        <v>3500</v>
      </c>
      <c r="L240" s="258" t="s">
        <v>3501</v>
      </c>
      <c r="M240" s="258" t="s">
        <v>3750</v>
      </c>
      <c r="N240" s="258" t="s">
        <v>3493</v>
      </c>
      <c r="O240" s="250" t="s">
        <v>3502</v>
      </c>
      <c r="P240" s="248" t="s">
        <v>592</v>
      </c>
      <c r="Q240" s="248" t="s">
        <v>497</v>
      </c>
      <c r="R240" s="248" t="s">
        <v>3503</v>
      </c>
      <c r="S240" s="248" t="s">
        <v>3504</v>
      </c>
      <c r="T240" s="248" t="s">
        <v>595</v>
      </c>
      <c r="U240" s="248" t="s">
        <v>3505</v>
      </c>
      <c r="V240" s="251" t="s">
        <v>3506</v>
      </c>
      <c r="W240" s="251" t="s">
        <v>595</v>
      </c>
      <c r="X240" s="251" t="s">
        <v>3507</v>
      </c>
      <c r="Y240" s="251" t="s">
        <v>3508</v>
      </c>
      <c r="Z240" s="251" t="s">
        <v>595</v>
      </c>
      <c r="AA240" s="251" t="s">
        <v>3509</v>
      </c>
    </row>
    <row r="241" spans="1:27" ht="30.75" customHeight="1">
      <c r="A241" s="9">
        <f t="shared" si="3"/>
        <v>238</v>
      </c>
      <c r="B241" s="26" t="s">
        <v>3438</v>
      </c>
      <c r="C241" s="224" t="s">
        <v>3432</v>
      </c>
      <c r="D241" s="258" t="s">
        <v>3510</v>
      </c>
      <c r="E241" s="221" t="s">
        <v>3511</v>
      </c>
      <c r="F241" s="258" t="s">
        <v>3512</v>
      </c>
      <c r="G241" s="258" t="s">
        <v>3513</v>
      </c>
      <c r="H241" s="258" t="s">
        <v>3514</v>
      </c>
      <c r="I241" s="258" t="s">
        <v>3515</v>
      </c>
      <c r="J241" s="282" t="s">
        <v>3516</v>
      </c>
      <c r="K241" s="292">
        <v>40670</v>
      </c>
      <c r="L241" s="258" t="s">
        <v>2718</v>
      </c>
      <c r="M241" s="258" t="s">
        <v>3517</v>
      </c>
      <c r="N241" s="258" t="s">
        <v>3518</v>
      </c>
      <c r="O241" s="250" t="s">
        <v>3585</v>
      </c>
      <c r="P241" s="248" t="s">
        <v>3519</v>
      </c>
      <c r="Q241" s="248" t="s">
        <v>840</v>
      </c>
      <c r="R241" s="248" t="s">
        <v>3520</v>
      </c>
      <c r="S241" s="248" t="s">
        <v>3513</v>
      </c>
      <c r="T241" s="248" t="s">
        <v>3513</v>
      </c>
      <c r="U241" s="248" t="s">
        <v>3521</v>
      </c>
      <c r="V241" s="251" t="s">
        <v>3522</v>
      </c>
      <c r="W241" s="251"/>
      <c r="X241" s="251" t="s">
        <v>3523</v>
      </c>
      <c r="Y241" s="251" t="s">
        <v>3524</v>
      </c>
      <c r="Z241" s="251"/>
      <c r="AA241" s="251" t="s">
        <v>3525</v>
      </c>
    </row>
    <row r="242" spans="1:27" ht="30.75" customHeight="1">
      <c r="A242" s="9">
        <f t="shared" si="3"/>
        <v>239</v>
      </c>
      <c r="B242" s="26" t="s">
        <v>3438</v>
      </c>
      <c r="C242" s="224" t="s">
        <v>3433</v>
      </c>
      <c r="D242" s="258" t="s">
        <v>3526</v>
      </c>
      <c r="E242" s="221" t="s">
        <v>1117</v>
      </c>
      <c r="F242" s="258" t="s">
        <v>3528</v>
      </c>
      <c r="G242" s="258" t="s">
        <v>1118</v>
      </c>
      <c r="H242" s="258" t="s">
        <v>1119</v>
      </c>
      <c r="I242" s="258" t="s">
        <v>1120</v>
      </c>
      <c r="J242" s="282" t="s">
        <v>3529</v>
      </c>
      <c r="K242" s="292">
        <v>44137</v>
      </c>
      <c r="L242" s="258" t="s">
        <v>3530</v>
      </c>
      <c r="M242" s="258" t="s">
        <v>3531</v>
      </c>
      <c r="N242" s="338">
        <v>0</v>
      </c>
      <c r="O242" s="250" t="s">
        <v>3532</v>
      </c>
      <c r="P242" s="248" t="s">
        <v>3527</v>
      </c>
      <c r="Q242" s="248" t="s">
        <v>840</v>
      </c>
      <c r="R242" s="248" t="s">
        <v>3528</v>
      </c>
      <c r="S242" s="248" t="s">
        <v>1118</v>
      </c>
      <c r="T242" s="248" t="s">
        <v>1119</v>
      </c>
      <c r="U242" s="248" t="s">
        <v>1120</v>
      </c>
      <c r="V242" s="251" t="s">
        <v>3533</v>
      </c>
      <c r="W242" s="251" t="s">
        <v>3533</v>
      </c>
      <c r="X242" s="251" t="s">
        <v>3534</v>
      </c>
      <c r="Y242" s="251" t="s">
        <v>3535</v>
      </c>
      <c r="Z242" s="251"/>
      <c r="AA242" s="251" t="s">
        <v>1121</v>
      </c>
    </row>
    <row r="243" spans="1:27" ht="55.5" customHeight="1">
      <c r="A243" s="9">
        <f t="shared" si="3"/>
        <v>240</v>
      </c>
      <c r="B243" s="26" t="s">
        <v>3438</v>
      </c>
      <c r="C243" s="340" t="s">
        <v>3434</v>
      </c>
      <c r="D243" s="258" t="s">
        <v>3545</v>
      </c>
      <c r="E243" s="221" t="s">
        <v>326</v>
      </c>
      <c r="F243" s="258" t="s">
        <v>3536</v>
      </c>
      <c r="G243" s="258" t="s">
        <v>3537</v>
      </c>
      <c r="H243" s="258" t="s">
        <v>324</v>
      </c>
      <c r="I243" s="258" t="s">
        <v>3538</v>
      </c>
      <c r="J243" s="282" t="s">
        <v>3539</v>
      </c>
      <c r="K243" s="292" t="s">
        <v>3450</v>
      </c>
      <c r="L243" s="258" t="s">
        <v>3540</v>
      </c>
      <c r="M243" s="258" t="s">
        <v>2108</v>
      </c>
      <c r="N243" s="258" t="s">
        <v>3541</v>
      </c>
      <c r="O243" s="250" t="s">
        <v>3542</v>
      </c>
      <c r="P243" s="248" t="s">
        <v>326</v>
      </c>
      <c r="Q243" s="248" t="s">
        <v>840</v>
      </c>
      <c r="R243" s="248" t="s">
        <v>3543</v>
      </c>
      <c r="S243" s="248" t="s">
        <v>3544</v>
      </c>
      <c r="T243" s="248" t="s">
        <v>324</v>
      </c>
      <c r="U243" s="248" t="s">
        <v>325</v>
      </c>
      <c r="V243" s="251" t="s">
        <v>5042</v>
      </c>
      <c r="W243" s="251"/>
      <c r="X243" s="251" t="s">
        <v>5043</v>
      </c>
      <c r="Y243" s="117" t="s">
        <v>5044</v>
      </c>
      <c r="Z243" s="251"/>
      <c r="AA243" s="327" t="s">
        <v>5045</v>
      </c>
    </row>
    <row r="244" spans="1:27" ht="40.5" customHeight="1">
      <c r="A244" s="9">
        <f t="shared" si="3"/>
        <v>241</v>
      </c>
      <c r="B244" s="26" t="s">
        <v>3438</v>
      </c>
      <c r="C244" s="340" t="s">
        <v>5350</v>
      </c>
      <c r="D244" s="258" t="s">
        <v>5349</v>
      </c>
      <c r="E244" s="221" t="s">
        <v>3803</v>
      </c>
      <c r="F244" s="258" t="s">
        <v>3546</v>
      </c>
      <c r="G244" s="258" t="s">
        <v>3547</v>
      </c>
      <c r="H244" s="258" t="s">
        <v>3548</v>
      </c>
      <c r="I244" s="258" t="s">
        <v>3549</v>
      </c>
      <c r="J244" s="282" t="s">
        <v>5579</v>
      </c>
      <c r="K244" s="292" t="s">
        <v>3550</v>
      </c>
      <c r="L244" s="258" t="s">
        <v>3551</v>
      </c>
      <c r="M244" s="258" t="s">
        <v>40</v>
      </c>
      <c r="N244" s="258" t="s">
        <v>3552</v>
      </c>
      <c r="O244" s="250" t="s">
        <v>1907</v>
      </c>
      <c r="P244" s="248" t="s">
        <v>3553</v>
      </c>
      <c r="Q244" s="248" t="s">
        <v>3554</v>
      </c>
      <c r="R244" s="248" t="s">
        <v>3555</v>
      </c>
      <c r="S244" s="248" t="s">
        <v>3548</v>
      </c>
      <c r="T244" s="248" t="s">
        <v>3548</v>
      </c>
      <c r="U244" s="248" t="s">
        <v>3556</v>
      </c>
      <c r="V244" s="251" t="s">
        <v>3557</v>
      </c>
      <c r="W244" s="251" t="s">
        <v>3557</v>
      </c>
      <c r="X244" s="251" t="s">
        <v>3558</v>
      </c>
      <c r="Y244" s="251">
        <v>819066819986</v>
      </c>
      <c r="Z244" s="251"/>
      <c r="AA244" s="251" t="s">
        <v>3559</v>
      </c>
    </row>
    <row r="245" spans="1:27" ht="30.75" customHeight="1">
      <c r="A245" s="9">
        <f t="shared" si="3"/>
        <v>242</v>
      </c>
      <c r="B245" s="26" t="s">
        <v>3438</v>
      </c>
      <c r="C245" s="224" t="s">
        <v>3436</v>
      </c>
      <c r="D245" s="258" t="s">
        <v>3566</v>
      </c>
      <c r="E245" s="221" t="s">
        <v>809</v>
      </c>
      <c r="F245" s="258" t="s">
        <v>3560</v>
      </c>
      <c r="G245" s="258">
        <v>84903938866</v>
      </c>
      <c r="H245" s="258">
        <v>842437835644</v>
      </c>
      <c r="I245" s="258" t="s">
        <v>3561</v>
      </c>
      <c r="J245" s="282" t="s">
        <v>3562</v>
      </c>
      <c r="K245" s="292" t="s">
        <v>3563</v>
      </c>
      <c r="L245" s="258" t="s">
        <v>3564</v>
      </c>
      <c r="M245" s="338" t="s">
        <v>1238</v>
      </c>
      <c r="N245" s="338">
        <v>0</v>
      </c>
      <c r="O245" s="250" t="s">
        <v>3588</v>
      </c>
      <c r="P245" s="248" t="s">
        <v>809</v>
      </c>
      <c r="Q245" s="248" t="s">
        <v>600</v>
      </c>
      <c r="R245" s="248" t="s">
        <v>3560</v>
      </c>
      <c r="S245" s="248">
        <v>84903938866</v>
      </c>
      <c r="T245" s="248">
        <v>842437835644</v>
      </c>
      <c r="U245" s="248" t="s">
        <v>3561</v>
      </c>
      <c r="V245" s="251" t="s">
        <v>812</v>
      </c>
      <c r="W245" s="251"/>
      <c r="X245" s="251" t="s">
        <v>3565</v>
      </c>
      <c r="Y245" s="251">
        <v>9060754069</v>
      </c>
      <c r="Z245" s="251"/>
      <c r="AA245" s="251"/>
    </row>
    <row r="246" spans="1:27" ht="30.75" customHeight="1">
      <c r="A246" s="9">
        <f t="shared" si="3"/>
        <v>243</v>
      </c>
      <c r="B246" s="26" t="s">
        <v>3438</v>
      </c>
      <c r="C246" s="340" t="s">
        <v>3435</v>
      </c>
      <c r="D246" s="258" t="s">
        <v>3567</v>
      </c>
      <c r="E246" s="221" t="s">
        <v>3568</v>
      </c>
      <c r="F246" s="258" t="s">
        <v>5669</v>
      </c>
      <c r="G246" s="258" t="s">
        <v>3569</v>
      </c>
      <c r="H246" s="258" t="s">
        <v>3570</v>
      </c>
      <c r="I246" s="282" t="s">
        <v>5670</v>
      </c>
      <c r="J246" s="282" t="s">
        <v>3571</v>
      </c>
      <c r="K246" s="292" t="s">
        <v>3572</v>
      </c>
      <c r="L246" s="258" t="s">
        <v>3573</v>
      </c>
      <c r="M246" s="258" t="s">
        <v>3574</v>
      </c>
      <c r="N246" s="258" t="s">
        <v>3575</v>
      </c>
      <c r="O246" s="250" t="s">
        <v>5671</v>
      </c>
      <c r="P246" s="248" t="s">
        <v>3568</v>
      </c>
      <c r="Q246" s="248" t="s">
        <v>1125</v>
      </c>
      <c r="R246" s="248" t="s">
        <v>3576</v>
      </c>
      <c r="S246" s="248" t="s">
        <v>3577</v>
      </c>
      <c r="T246" s="248" t="s">
        <v>3575</v>
      </c>
      <c r="U246" s="248" t="s">
        <v>3578</v>
      </c>
      <c r="V246" s="251" t="s">
        <v>3579</v>
      </c>
      <c r="W246" s="251"/>
      <c r="X246" s="251" t="s">
        <v>3580</v>
      </c>
      <c r="Y246" s="251" t="s">
        <v>3581</v>
      </c>
      <c r="Z246" s="251" t="s">
        <v>3575</v>
      </c>
      <c r="AA246" s="251" t="s">
        <v>3582</v>
      </c>
    </row>
    <row r="247" spans="1:27" ht="34.5" customHeight="1">
      <c r="A247" s="9">
        <f t="shared" si="3"/>
        <v>244</v>
      </c>
      <c r="B247" s="26" t="s">
        <v>3650</v>
      </c>
      <c r="C247" s="224" t="s">
        <v>3589</v>
      </c>
      <c r="D247" s="342" t="s">
        <v>3594</v>
      </c>
      <c r="E247" s="343" t="s">
        <v>2439</v>
      </c>
      <c r="F247" s="342" t="s">
        <v>3595</v>
      </c>
      <c r="G247" s="342" t="s">
        <v>3596</v>
      </c>
      <c r="H247" s="342" t="s">
        <v>3597</v>
      </c>
      <c r="I247" s="342" t="s">
        <v>3598</v>
      </c>
      <c r="J247" s="342" t="s">
        <v>3598</v>
      </c>
      <c r="K247" s="344">
        <v>41649</v>
      </c>
      <c r="L247" s="342" t="s">
        <v>3599</v>
      </c>
      <c r="M247" s="342" t="s">
        <v>3751</v>
      </c>
      <c r="N247" s="342" t="s">
        <v>3646</v>
      </c>
      <c r="O247" s="345" t="s">
        <v>3647</v>
      </c>
      <c r="P247" s="346" t="s">
        <v>3648</v>
      </c>
      <c r="Q247" s="346" t="s">
        <v>3600</v>
      </c>
      <c r="R247" s="346" t="s">
        <v>3595</v>
      </c>
      <c r="S247" s="346" t="s">
        <v>3601</v>
      </c>
      <c r="T247" s="346" t="s">
        <v>3597</v>
      </c>
      <c r="U247" s="346" t="s">
        <v>3602</v>
      </c>
      <c r="V247" s="347" t="s">
        <v>3603</v>
      </c>
      <c r="W247" s="347"/>
      <c r="X247" s="347" t="s">
        <v>3604</v>
      </c>
      <c r="Y247" s="347" t="s">
        <v>3605</v>
      </c>
      <c r="Z247" s="347"/>
      <c r="AA247" s="347" t="s">
        <v>3606</v>
      </c>
    </row>
    <row r="248" spans="1:27" ht="38.25">
      <c r="A248" s="9">
        <f t="shared" si="3"/>
        <v>245</v>
      </c>
      <c r="B248" s="26" t="s">
        <v>3650</v>
      </c>
      <c r="C248" s="224" t="s">
        <v>3590</v>
      </c>
      <c r="D248" s="342" t="s">
        <v>3607</v>
      </c>
      <c r="E248" s="343" t="s">
        <v>3804</v>
      </c>
      <c r="F248" s="342" t="s">
        <v>5053</v>
      </c>
      <c r="G248" s="342" t="s">
        <v>3609</v>
      </c>
      <c r="H248" s="342" t="s">
        <v>3610</v>
      </c>
      <c r="I248" s="342" t="s">
        <v>3611</v>
      </c>
      <c r="J248" s="348" t="s">
        <v>3612</v>
      </c>
      <c r="K248" s="344">
        <v>41529</v>
      </c>
      <c r="L248" s="342" t="s">
        <v>3613</v>
      </c>
      <c r="M248" s="342" t="s">
        <v>3614</v>
      </c>
      <c r="N248" s="342" t="s">
        <v>3615</v>
      </c>
      <c r="O248" s="345" t="s">
        <v>3616</v>
      </c>
      <c r="P248" s="346" t="s">
        <v>3608</v>
      </c>
      <c r="Q248" s="346" t="s">
        <v>661</v>
      </c>
      <c r="R248" s="346" t="s">
        <v>5053</v>
      </c>
      <c r="S248" s="346" t="s">
        <v>3617</v>
      </c>
      <c r="T248" s="346"/>
      <c r="U248" s="346" t="s">
        <v>3618</v>
      </c>
      <c r="V248" s="347" t="s">
        <v>3619</v>
      </c>
      <c r="W248" s="347"/>
      <c r="X248" s="347" t="s">
        <v>3620</v>
      </c>
      <c r="Y248" s="347">
        <f>81-80-3364-7880</f>
        <v>-11243</v>
      </c>
      <c r="Z248" s="347"/>
      <c r="AA248" s="347" t="s">
        <v>3621</v>
      </c>
    </row>
    <row r="249" spans="1:27" ht="25.5">
      <c r="A249" s="9">
        <f t="shared" si="3"/>
        <v>246</v>
      </c>
      <c r="B249" s="26" t="s">
        <v>3650</v>
      </c>
      <c r="C249" s="232" t="s">
        <v>3591</v>
      </c>
      <c r="D249" s="349" t="s">
        <v>3622</v>
      </c>
      <c r="E249" s="350" t="s">
        <v>921</v>
      </c>
      <c r="F249" s="349" t="s">
        <v>3623</v>
      </c>
      <c r="G249" s="349">
        <v>2213695169</v>
      </c>
      <c r="H249" s="349" t="s">
        <v>436</v>
      </c>
      <c r="I249" s="349" t="s">
        <v>922</v>
      </c>
      <c r="J249" s="349" t="s">
        <v>436</v>
      </c>
      <c r="K249" s="351" t="s">
        <v>3624</v>
      </c>
      <c r="L249" s="349" t="s">
        <v>3625</v>
      </c>
      <c r="M249" s="349" t="s">
        <v>3626</v>
      </c>
      <c r="N249" s="352">
        <v>0</v>
      </c>
      <c r="O249" s="353" t="s">
        <v>3403</v>
      </c>
      <c r="P249" s="354" t="s">
        <v>921</v>
      </c>
      <c r="Q249" s="354" t="s">
        <v>860</v>
      </c>
      <c r="R249" s="354" t="s">
        <v>3627</v>
      </c>
      <c r="S249" s="354">
        <v>913506059</v>
      </c>
      <c r="T249" s="354" t="s">
        <v>826</v>
      </c>
      <c r="U249" s="354" t="s">
        <v>922</v>
      </c>
      <c r="V249" s="355" t="s">
        <v>923</v>
      </c>
      <c r="W249" s="355"/>
      <c r="X249" s="355" t="s">
        <v>3628</v>
      </c>
      <c r="Y249" s="355" t="s">
        <v>3649</v>
      </c>
      <c r="Z249" s="355" t="s">
        <v>826</v>
      </c>
      <c r="AA249" s="355" t="s">
        <v>826</v>
      </c>
    </row>
    <row r="250" spans="1:27" ht="76.5">
      <c r="A250" s="9">
        <f t="shared" si="3"/>
        <v>247</v>
      </c>
      <c r="B250" s="26" t="s">
        <v>3650</v>
      </c>
      <c r="C250" s="224" t="s">
        <v>3592</v>
      </c>
      <c r="D250" s="342" t="s">
        <v>5324</v>
      </c>
      <c r="E250" s="342" t="s">
        <v>5325</v>
      </c>
      <c r="F250" s="342" t="s">
        <v>5326</v>
      </c>
      <c r="G250" s="342" t="s">
        <v>5327</v>
      </c>
      <c r="H250" s="342"/>
      <c r="I250" s="342" t="s">
        <v>5328</v>
      </c>
      <c r="J250" s="342" t="s">
        <v>5329</v>
      </c>
      <c r="K250" s="356">
        <v>43823</v>
      </c>
      <c r="L250" s="342" t="s">
        <v>4772</v>
      </c>
      <c r="M250" s="342" t="s">
        <v>2199</v>
      </c>
      <c r="N250" s="342" t="s">
        <v>2143</v>
      </c>
      <c r="O250" s="342" t="s">
        <v>5330</v>
      </c>
      <c r="P250" s="346" t="s">
        <v>5325</v>
      </c>
      <c r="Q250" s="346" t="s">
        <v>1639</v>
      </c>
      <c r="R250" s="346" t="s">
        <v>5326</v>
      </c>
      <c r="S250" s="346" t="s">
        <v>5327</v>
      </c>
      <c r="T250" s="346"/>
      <c r="U250" s="346" t="s">
        <v>5328</v>
      </c>
      <c r="V250" s="347" t="s">
        <v>15</v>
      </c>
      <c r="W250" s="347"/>
      <c r="X250" s="347" t="s">
        <v>5331</v>
      </c>
      <c r="Y250" s="347" t="s">
        <v>5332</v>
      </c>
      <c r="Z250" s="347"/>
      <c r="AA250" s="347" t="s">
        <v>5328</v>
      </c>
    </row>
    <row r="251" spans="1:27" ht="25.5">
      <c r="A251" s="9">
        <f t="shared" si="3"/>
        <v>248</v>
      </c>
      <c r="B251" s="83" t="s">
        <v>3650</v>
      </c>
      <c r="C251" s="358" t="s">
        <v>3593</v>
      </c>
      <c r="D251" s="359" t="s">
        <v>3629</v>
      </c>
      <c r="E251" s="360" t="s">
        <v>3630</v>
      </c>
      <c r="F251" s="359" t="s">
        <v>3631</v>
      </c>
      <c r="G251" s="359" t="s">
        <v>3632</v>
      </c>
      <c r="H251" s="359" t="s">
        <v>3632</v>
      </c>
      <c r="I251" s="359" t="s">
        <v>3633</v>
      </c>
      <c r="J251" s="361" t="s">
        <v>3634</v>
      </c>
      <c r="K251" s="362">
        <v>43747</v>
      </c>
      <c r="L251" s="359" t="s">
        <v>3635</v>
      </c>
      <c r="M251" s="359" t="s">
        <v>3636</v>
      </c>
      <c r="N251" s="359" t="s">
        <v>2792</v>
      </c>
      <c r="O251" s="363" t="s">
        <v>3637</v>
      </c>
      <c r="P251" s="364" t="s">
        <v>3638</v>
      </c>
      <c r="Q251" s="364" t="s">
        <v>1343</v>
      </c>
      <c r="R251" s="364" t="s">
        <v>3639</v>
      </c>
      <c r="S251" s="364" t="s">
        <v>3640</v>
      </c>
      <c r="T251" s="364"/>
      <c r="U251" s="364" t="s">
        <v>3641</v>
      </c>
      <c r="V251" s="365" t="s">
        <v>3642</v>
      </c>
      <c r="W251" s="365"/>
      <c r="X251" s="365" t="s">
        <v>3643</v>
      </c>
      <c r="Y251" s="347" t="s">
        <v>3644</v>
      </c>
      <c r="Z251" s="347"/>
      <c r="AA251" s="347" t="s">
        <v>3645</v>
      </c>
    </row>
    <row r="252" spans="1:27" ht="39.75" customHeight="1">
      <c r="A252" s="9">
        <f t="shared" si="3"/>
        <v>249</v>
      </c>
      <c r="B252" s="26" t="s">
        <v>3752</v>
      </c>
      <c r="C252" s="366" t="s">
        <v>3755</v>
      </c>
      <c r="D252" s="342" t="s">
        <v>3668</v>
      </c>
      <c r="E252" s="343" t="s">
        <v>3669</v>
      </c>
      <c r="F252" s="342" t="s">
        <v>3670</v>
      </c>
      <c r="G252" s="342" t="s">
        <v>3671</v>
      </c>
      <c r="H252" s="342" t="s">
        <v>3672</v>
      </c>
      <c r="I252" s="342" t="s">
        <v>3673</v>
      </c>
      <c r="J252" s="348" t="s">
        <v>3674</v>
      </c>
      <c r="K252" s="344" t="s">
        <v>3388</v>
      </c>
      <c r="L252" s="342" t="s">
        <v>3675</v>
      </c>
      <c r="M252" s="342" t="s">
        <v>2108</v>
      </c>
      <c r="N252" s="367">
        <v>0</v>
      </c>
      <c r="O252" s="345" t="s">
        <v>3749</v>
      </c>
      <c r="P252" s="346" t="s">
        <v>3669</v>
      </c>
      <c r="Q252" s="346" t="s">
        <v>840</v>
      </c>
      <c r="R252" s="346" t="s">
        <v>3676</v>
      </c>
      <c r="S252" s="346" t="s">
        <v>3671</v>
      </c>
      <c r="T252" s="346" t="s">
        <v>3672</v>
      </c>
      <c r="U252" s="346" t="s">
        <v>3673</v>
      </c>
      <c r="V252" s="347" t="s">
        <v>3677</v>
      </c>
      <c r="W252" s="347"/>
      <c r="X252" s="347" t="s">
        <v>3678</v>
      </c>
      <c r="Y252" s="347" t="s">
        <v>3679</v>
      </c>
      <c r="Z252" s="347"/>
      <c r="AA252" s="347"/>
    </row>
    <row r="253" spans="1:27" ht="33.75" customHeight="1">
      <c r="A253" s="9">
        <f t="shared" si="3"/>
        <v>250</v>
      </c>
      <c r="B253" s="26" t="s">
        <v>3752</v>
      </c>
      <c r="C253" s="366" t="s">
        <v>3652</v>
      </c>
      <c r="D253" s="342" t="s">
        <v>3680</v>
      </c>
      <c r="E253" s="343" t="s">
        <v>3681</v>
      </c>
      <c r="F253" s="342" t="s">
        <v>3682</v>
      </c>
      <c r="G253" s="342">
        <v>983396831</v>
      </c>
      <c r="H253" s="342">
        <v>983396831</v>
      </c>
      <c r="I253" s="342" t="s">
        <v>3683</v>
      </c>
      <c r="J253" s="348" t="s">
        <v>3684</v>
      </c>
      <c r="K253" s="344">
        <v>43566</v>
      </c>
      <c r="L253" s="342" t="s">
        <v>3685</v>
      </c>
      <c r="M253" s="342" t="s">
        <v>3626</v>
      </c>
      <c r="N253" s="342" t="s">
        <v>2143</v>
      </c>
      <c r="O253" s="345" t="s">
        <v>2895</v>
      </c>
      <c r="P253" s="346" t="s">
        <v>3686</v>
      </c>
      <c r="Q253" s="346" t="s">
        <v>900</v>
      </c>
      <c r="R253" s="346" t="s">
        <v>3687</v>
      </c>
      <c r="S253" s="346">
        <v>979860156</v>
      </c>
      <c r="T253" s="346"/>
      <c r="U253" s="346" t="s">
        <v>3688</v>
      </c>
      <c r="V253" s="347" t="s">
        <v>3689</v>
      </c>
      <c r="W253" s="347"/>
      <c r="X253" s="347" t="s">
        <v>3690</v>
      </c>
      <c r="Y253" s="347" t="s">
        <v>3691</v>
      </c>
      <c r="Z253" s="347"/>
      <c r="AA253" s="347" t="s">
        <v>3692</v>
      </c>
    </row>
    <row r="254" spans="1:27" ht="31.5">
      <c r="A254" s="9">
        <f t="shared" si="3"/>
        <v>251</v>
      </c>
      <c r="B254" s="26" t="s">
        <v>3752</v>
      </c>
      <c r="C254" s="368" t="s">
        <v>3653</v>
      </c>
      <c r="D254" s="342" t="s">
        <v>3693</v>
      </c>
      <c r="E254" s="343" t="s">
        <v>3702</v>
      </c>
      <c r="F254" s="342" t="s">
        <v>3694</v>
      </c>
      <c r="G254" s="342" t="s">
        <v>3695</v>
      </c>
      <c r="H254" s="342" t="s">
        <v>3696</v>
      </c>
      <c r="I254" s="342" t="s">
        <v>3697</v>
      </c>
      <c r="J254" s="348" t="s">
        <v>3698</v>
      </c>
      <c r="K254" s="344" t="s">
        <v>3699</v>
      </c>
      <c r="L254" s="342" t="s">
        <v>3700</v>
      </c>
      <c r="M254" s="342" t="s">
        <v>3701</v>
      </c>
      <c r="N254" s="367">
        <v>0</v>
      </c>
      <c r="O254" s="345" t="s">
        <v>3748</v>
      </c>
      <c r="P254" s="346" t="s">
        <v>3702</v>
      </c>
      <c r="Q254" s="346" t="s">
        <v>840</v>
      </c>
      <c r="R254" s="346" t="s">
        <v>3703</v>
      </c>
      <c r="S254" s="346" t="s">
        <v>3704</v>
      </c>
      <c r="T254" s="346"/>
      <c r="U254" s="346" t="s">
        <v>3705</v>
      </c>
      <c r="V254" s="347" t="s">
        <v>3706</v>
      </c>
      <c r="W254" s="347"/>
      <c r="X254" s="347" t="s">
        <v>3707</v>
      </c>
      <c r="Y254" s="347" t="s">
        <v>3708</v>
      </c>
      <c r="Z254" s="347"/>
      <c r="AA254" s="347" t="s">
        <v>3709</v>
      </c>
    </row>
    <row r="255" spans="1:27" ht="25.5" customHeight="1">
      <c r="A255" s="9">
        <f t="shared" si="3"/>
        <v>252</v>
      </c>
      <c r="B255" s="26" t="s">
        <v>3752</v>
      </c>
      <c r="C255" s="366" t="s">
        <v>3654</v>
      </c>
      <c r="D255" s="342" t="s">
        <v>3658</v>
      </c>
      <c r="E255" s="343" t="s">
        <v>3659</v>
      </c>
      <c r="F255" s="342" t="s">
        <v>3660</v>
      </c>
      <c r="G255" s="342">
        <v>2473005885</v>
      </c>
      <c r="H255" s="342">
        <v>2473005885</v>
      </c>
      <c r="I255" s="342" t="s">
        <v>3661</v>
      </c>
      <c r="J255" s="348" t="s">
        <v>3662</v>
      </c>
      <c r="K255" s="344" t="s">
        <v>2717</v>
      </c>
      <c r="L255" s="342" t="s">
        <v>1342</v>
      </c>
      <c r="M255" s="342" t="s">
        <v>2108</v>
      </c>
      <c r="N255" s="342" t="s">
        <v>2143</v>
      </c>
      <c r="O255" s="345" t="s">
        <v>943</v>
      </c>
      <c r="P255" s="346" t="s">
        <v>3659</v>
      </c>
      <c r="Q255" s="346" t="s">
        <v>840</v>
      </c>
      <c r="R255" s="346" t="s">
        <v>3663</v>
      </c>
      <c r="S255" s="346">
        <v>915330663</v>
      </c>
      <c r="T255" s="346"/>
      <c r="U255" s="346" t="s">
        <v>3664</v>
      </c>
      <c r="V255" s="347" t="s">
        <v>3665</v>
      </c>
      <c r="W255" s="347" t="s">
        <v>3665</v>
      </c>
      <c r="X255" s="347" t="s">
        <v>3666</v>
      </c>
      <c r="Y255" s="347">
        <v>965152865</v>
      </c>
      <c r="Z255" s="347"/>
      <c r="AA255" s="347" t="s">
        <v>3667</v>
      </c>
    </row>
    <row r="256" spans="1:27" ht="25.5">
      <c r="A256" s="9">
        <f t="shared" si="3"/>
        <v>253</v>
      </c>
      <c r="B256" s="26" t="s">
        <v>3753</v>
      </c>
      <c r="C256" s="368" t="s">
        <v>3655</v>
      </c>
      <c r="D256" s="342" t="s">
        <v>3710</v>
      </c>
      <c r="E256" s="343" t="s">
        <v>3711</v>
      </c>
      <c r="F256" s="342" t="s">
        <v>3712</v>
      </c>
      <c r="G256" s="342" t="s">
        <v>3713</v>
      </c>
      <c r="H256" s="342" t="s">
        <v>3713</v>
      </c>
      <c r="I256" s="342" t="s">
        <v>3714</v>
      </c>
      <c r="J256" s="348" t="s">
        <v>3715</v>
      </c>
      <c r="K256" s="344" t="s">
        <v>3716</v>
      </c>
      <c r="L256" s="342" t="s">
        <v>3717</v>
      </c>
      <c r="M256" s="367" t="s">
        <v>2062</v>
      </c>
      <c r="N256" s="342" t="s">
        <v>2143</v>
      </c>
      <c r="O256" s="345">
        <v>18</v>
      </c>
      <c r="P256" s="346" t="s">
        <v>3711</v>
      </c>
      <c r="Q256" s="346" t="s">
        <v>860</v>
      </c>
      <c r="R256" s="346" t="s">
        <v>3712</v>
      </c>
      <c r="S256" s="346" t="s">
        <v>3718</v>
      </c>
      <c r="T256" s="346"/>
      <c r="U256" s="346" t="s">
        <v>3719</v>
      </c>
      <c r="V256" s="347" t="s">
        <v>3720</v>
      </c>
      <c r="W256" s="347"/>
      <c r="X256" s="347" t="s">
        <v>3721</v>
      </c>
      <c r="Y256" s="347" t="s">
        <v>3722</v>
      </c>
      <c r="Z256" s="347"/>
      <c r="AA256" s="347" t="s">
        <v>3723</v>
      </c>
    </row>
    <row r="257" spans="1:27" ht="25.5">
      <c r="A257" s="9">
        <f t="shared" si="3"/>
        <v>254</v>
      </c>
      <c r="B257" s="26" t="s">
        <v>3753</v>
      </c>
      <c r="C257" s="368" t="s">
        <v>3656</v>
      </c>
      <c r="D257" s="342" t="s">
        <v>3724</v>
      </c>
      <c r="E257" s="343" t="s">
        <v>3805</v>
      </c>
      <c r="F257" s="342" t="s">
        <v>3726</v>
      </c>
      <c r="G257" s="342">
        <v>2462954071</v>
      </c>
      <c r="H257" s="342">
        <v>2432222743</v>
      </c>
      <c r="I257" s="342" t="s">
        <v>3727</v>
      </c>
      <c r="J257" s="348" t="s">
        <v>3728</v>
      </c>
      <c r="K257" s="344" t="s">
        <v>3729</v>
      </c>
      <c r="L257" s="342" t="s">
        <v>3730</v>
      </c>
      <c r="M257" s="342" t="s">
        <v>3731</v>
      </c>
      <c r="N257" s="342" t="s">
        <v>2642</v>
      </c>
      <c r="O257" s="345" t="s">
        <v>310</v>
      </c>
      <c r="P257" s="346" t="s">
        <v>3725</v>
      </c>
      <c r="Q257" s="346" t="s">
        <v>840</v>
      </c>
      <c r="R257" s="346" t="s">
        <v>3732</v>
      </c>
      <c r="S257" s="346">
        <v>2462954071</v>
      </c>
      <c r="T257" s="346"/>
      <c r="U257" s="346" t="s">
        <v>3727</v>
      </c>
      <c r="V257" s="251" t="s">
        <v>3733</v>
      </c>
      <c r="W257" s="347"/>
      <c r="X257" s="347" t="s">
        <v>3734</v>
      </c>
      <c r="Y257" s="347" t="s">
        <v>3735</v>
      </c>
      <c r="Z257" s="347"/>
      <c r="AA257" s="347" t="s">
        <v>3736</v>
      </c>
    </row>
    <row r="258" spans="1:27" ht="27" customHeight="1">
      <c r="A258" s="9">
        <f t="shared" si="3"/>
        <v>255</v>
      </c>
      <c r="B258" s="83" t="s">
        <v>3753</v>
      </c>
      <c r="C258" s="369" t="s">
        <v>3657</v>
      </c>
      <c r="D258" s="349" t="s">
        <v>3737</v>
      </c>
      <c r="E258" s="350" t="s">
        <v>302</v>
      </c>
      <c r="F258" s="349" t="s">
        <v>3738</v>
      </c>
      <c r="G258" s="342" t="s">
        <v>3739</v>
      </c>
      <c r="H258" s="342" t="s">
        <v>223</v>
      </c>
      <c r="I258" s="342" t="s">
        <v>3740</v>
      </c>
      <c r="J258" s="342" t="s">
        <v>3741</v>
      </c>
      <c r="K258" s="344" t="s">
        <v>3742</v>
      </c>
      <c r="L258" s="342" t="s">
        <v>3743</v>
      </c>
      <c r="M258" s="342" t="s">
        <v>2464</v>
      </c>
      <c r="N258" s="342" t="s">
        <v>2792</v>
      </c>
      <c r="O258" s="345" t="s">
        <v>1985</v>
      </c>
      <c r="P258" s="346" t="s">
        <v>302</v>
      </c>
      <c r="Q258" s="346" t="s">
        <v>840</v>
      </c>
      <c r="R258" s="346" t="s">
        <v>3744</v>
      </c>
      <c r="S258" s="346" t="s">
        <v>3745</v>
      </c>
      <c r="T258" s="346"/>
      <c r="U258" s="346" t="s">
        <v>224</v>
      </c>
      <c r="V258" s="370" t="s">
        <v>225</v>
      </c>
      <c r="W258" s="355"/>
      <c r="X258" s="355" t="s">
        <v>3746</v>
      </c>
      <c r="Y258" s="355" t="s">
        <v>226</v>
      </c>
      <c r="Z258" s="355"/>
      <c r="AA258" s="355" t="s">
        <v>3747</v>
      </c>
    </row>
    <row r="259" spans="1:27" ht="39">
      <c r="A259" s="9">
        <f t="shared" si="3"/>
        <v>256</v>
      </c>
      <c r="B259" s="83" t="s">
        <v>3752</v>
      </c>
      <c r="C259" s="371" t="s">
        <v>3775</v>
      </c>
      <c r="D259" s="372" t="s">
        <v>3775</v>
      </c>
      <c r="E259" s="350" t="s">
        <v>3759</v>
      </c>
      <c r="F259" s="373" t="s">
        <v>3760</v>
      </c>
      <c r="G259" s="342" t="s">
        <v>3761</v>
      </c>
      <c r="H259" s="342" t="s">
        <v>3761</v>
      </c>
      <c r="I259" s="342" t="s">
        <v>3762</v>
      </c>
      <c r="J259" s="348" t="s">
        <v>3763</v>
      </c>
      <c r="K259" s="344" t="s">
        <v>3764</v>
      </c>
      <c r="L259" s="342" t="s">
        <v>3773</v>
      </c>
      <c r="M259" s="342" t="s">
        <v>3765</v>
      </c>
      <c r="N259" s="342" t="s">
        <v>3766</v>
      </c>
      <c r="O259" s="345" t="s">
        <v>3774</v>
      </c>
      <c r="P259" s="346" t="s">
        <v>3759</v>
      </c>
      <c r="Q259" s="346" t="s">
        <v>1230</v>
      </c>
      <c r="R259" s="346" t="s">
        <v>3767</v>
      </c>
      <c r="S259" s="346" t="s">
        <v>3768</v>
      </c>
      <c r="T259" s="346"/>
      <c r="U259" s="346" t="s">
        <v>3769</v>
      </c>
      <c r="V259" s="370" t="s">
        <v>3807</v>
      </c>
      <c r="W259" s="355"/>
      <c r="X259" s="355" t="s">
        <v>3770</v>
      </c>
      <c r="Y259" s="355" t="s">
        <v>3771</v>
      </c>
      <c r="Z259" s="355"/>
      <c r="AA259" s="355" t="s">
        <v>3772</v>
      </c>
    </row>
    <row r="260" spans="1:27" ht="39" thickBot="1">
      <c r="A260" s="9">
        <f t="shared" si="3"/>
        <v>257</v>
      </c>
      <c r="B260" s="26" t="s">
        <v>3836</v>
      </c>
      <c r="C260" s="224" t="s">
        <v>3835</v>
      </c>
      <c r="D260" s="342" t="s">
        <v>3809</v>
      </c>
      <c r="E260" s="345" t="s">
        <v>993</v>
      </c>
      <c r="F260" s="342" t="s">
        <v>3810</v>
      </c>
      <c r="G260" s="342" t="s">
        <v>3811</v>
      </c>
      <c r="H260" s="342" t="s">
        <v>3811</v>
      </c>
      <c r="I260" s="342" t="s">
        <v>3812</v>
      </c>
      <c r="J260" s="348" t="s">
        <v>3813</v>
      </c>
      <c r="K260" s="344">
        <v>43628</v>
      </c>
      <c r="L260" s="342" t="s">
        <v>3814</v>
      </c>
      <c r="M260" s="342" t="s">
        <v>3815</v>
      </c>
      <c r="N260" s="342" t="s">
        <v>3816</v>
      </c>
      <c r="O260" s="345" t="s">
        <v>3817</v>
      </c>
      <c r="P260" s="346" t="s">
        <v>993</v>
      </c>
      <c r="Q260" s="346" t="s">
        <v>3818</v>
      </c>
      <c r="R260" s="346" t="s">
        <v>3819</v>
      </c>
      <c r="S260" s="346" t="s">
        <v>3820</v>
      </c>
      <c r="T260" s="346"/>
      <c r="U260" s="346" t="s">
        <v>3812</v>
      </c>
      <c r="V260" s="347" t="s">
        <v>1925</v>
      </c>
      <c r="W260" s="347"/>
      <c r="X260" s="347" t="s">
        <v>1925</v>
      </c>
      <c r="Y260" s="347" t="s">
        <v>1925</v>
      </c>
      <c r="Z260" s="347"/>
      <c r="AA260" s="347"/>
    </row>
    <row r="261" spans="1:32" ht="26.25" thickBot="1">
      <c r="A261" s="9">
        <f t="shared" si="3"/>
        <v>258</v>
      </c>
      <c r="B261" s="26" t="s">
        <v>3836</v>
      </c>
      <c r="C261" s="224" t="s">
        <v>3808</v>
      </c>
      <c r="D261" s="342" t="s">
        <v>3821</v>
      </c>
      <c r="E261" s="345" t="s">
        <v>3822</v>
      </c>
      <c r="F261" s="342" t="s">
        <v>3823</v>
      </c>
      <c r="G261" s="342" t="s">
        <v>3824</v>
      </c>
      <c r="H261" s="342" t="s">
        <v>3824</v>
      </c>
      <c r="I261" s="342" t="s">
        <v>3825</v>
      </c>
      <c r="J261" s="348" t="s">
        <v>3826</v>
      </c>
      <c r="K261" s="344" t="s">
        <v>3827</v>
      </c>
      <c r="L261" s="342" t="s">
        <v>99</v>
      </c>
      <c r="M261" s="342" t="s">
        <v>2695</v>
      </c>
      <c r="N261" s="342" t="s">
        <v>2143</v>
      </c>
      <c r="O261" s="345" t="s">
        <v>943</v>
      </c>
      <c r="P261" s="346" t="s">
        <v>3822</v>
      </c>
      <c r="Q261" s="346" t="s">
        <v>840</v>
      </c>
      <c r="R261" s="346" t="s">
        <v>3828</v>
      </c>
      <c r="S261" s="346" t="s">
        <v>3829</v>
      </c>
      <c r="T261" s="346"/>
      <c r="U261" s="346" t="s">
        <v>3830</v>
      </c>
      <c r="V261" s="347" t="s">
        <v>3831</v>
      </c>
      <c r="W261" s="347"/>
      <c r="X261" s="347" t="s">
        <v>3832</v>
      </c>
      <c r="Y261" s="347" t="s">
        <v>3833</v>
      </c>
      <c r="Z261" s="347"/>
      <c r="AA261" s="347" t="s">
        <v>3834</v>
      </c>
      <c r="AB261" s="374"/>
      <c r="AC261" s="71"/>
      <c r="AD261" s="71"/>
      <c r="AE261" s="71"/>
      <c r="AF261" s="71"/>
    </row>
    <row r="262" spans="1:30" ht="30.75" customHeight="1">
      <c r="A262" s="9">
        <f aca="true" t="shared" si="4" ref="A262:A325">A261+1</f>
        <v>259</v>
      </c>
      <c r="B262" s="118" t="s">
        <v>3840</v>
      </c>
      <c r="C262" s="224" t="s">
        <v>3837</v>
      </c>
      <c r="D262" s="342" t="s">
        <v>3842</v>
      </c>
      <c r="E262" s="345" t="s">
        <v>3843</v>
      </c>
      <c r="F262" s="342" t="s">
        <v>6223</v>
      </c>
      <c r="G262" s="342" t="s">
        <v>3844</v>
      </c>
      <c r="H262" s="342" t="s">
        <v>3845</v>
      </c>
      <c r="I262" s="342" t="s">
        <v>3846</v>
      </c>
      <c r="J262" s="348" t="s">
        <v>3847</v>
      </c>
      <c r="K262" s="344" t="s">
        <v>3848</v>
      </c>
      <c r="L262" s="342" t="s">
        <v>3849</v>
      </c>
      <c r="M262" s="342" t="s">
        <v>2695</v>
      </c>
      <c r="N262" s="342" t="s">
        <v>2143</v>
      </c>
      <c r="O262" s="345" t="s">
        <v>2895</v>
      </c>
      <c r="P262" s="346" t="s">
        <v>3843</v>
      </c>
      <c r="Q262" s="346" t="s">
        <v>1230</v>
      </c>
      <c r="R262" s="346" t="s">
        <v>3850</v>
      </c>
      <c r="S262" s="346" t="s">
        <v>3851</v>
      </c>
      <c r="T262" s="346"/>
      <c r="U262" s="346" t="s">
        <v>3852</v>
      </c>
      <c r="V262" s="347" t="s">
        <v>3853</v>
      </c>
      <c r="W262" s="347"/>
      <c r="X262" s="347" t="s">
        <v>6291</v>
      </c>
      <c r="Y262" s="375" t="s">
        <v>6292</v>
      </c>
      <c r="Z262" s="347"/>
      <c r="AA262" s="347" t="s">
        <v>3846</v>
      </c>
      <c r="AB262" s="376"/>
      <c r="AC262" s="376"/>
      <c r="AD262" s="376"/>
    </row>
    <row r="263" spans="1:30" ht="30.75" customHeight="1">
      <c r="A263" s="9">
        <f t="shared" si="4"/>
        <v>260</v>
      </c>
      <c r="B263" s="118" t="s">
        <v>3840</v>
      </c>
      <c r="C263" s="224" t="s">
        <v>3838</v>
      </c>
      <c r="D263" s="342" t="s">
        <v>3854</v>
      </c>
      <c r="E263" s="345" t="s">
        <v>3855</v>
      </c>
      <c r="F263" s="342" t="s">
        <v>5530</v>
      </c>
      <c r="G263" s="377" t="s">
        <v>3876</v>
      </c>
      <c r="H263" s="342">
        <v>2466717868</v>
      </c>
      <c r="I263" s="342" t="s">
        <v>3856</v>
      </c>
      <c r="J263" s="348" t="s">
        <v>3857</v>
      </c>
      <c r="K263" s="344">
        <v>43254</v>
      </c>
      <c r="L263" s="342" t="s">
        <v>3858</v>
      </c>
      <c r="M263" s="367" t="s">
        <v>418</v>
      </c>
      <c r="N263" s="367" t="s">
        <v>3859</v>
      </c>
      <c r="O263" s="345" t="s">
        <v>943</v>
      </c>
      <c r="P263" s="346" t="s">
        <v>3855</v>
      </c>
      <c r="Q263" s="346" t="s">
        <v>860</v>
      </c>
      <c r="R263" s="346" t="s">
        <v>3860</v>
      </c>
      <c r="S263" s="346">
        <v>888116336</v>
      </c>
      <c r="T263" s="346">
        <v>2466717868</v>
      </c>
      <c r="U263" s="346" t="s">
        <v>3856</v>
      </c>
      <c r="V263" s="347" t="s">
        <v>3861</v>
      </c>
      <c r="W263" s="347"/>
      <c r="X263" s="347" t="s">
        <v>3862</v>
      </c>
      <c r="Y263" s="378" t="s">
        <v>3874</v>
      </c>
      <c r="Z263" s="347"/>
      <c r="AA263" s="347" t="s">
        <v>3863</v>
      </c>
      <c r="AB263" s="376"/>
      <c r="AC263" s="376"/>
      <c r="AD263" s="376"/>
    </row>
    <row r="264" spans="1:30" ht="30.75" customHeight="1">
      <c r="A264" s="9">
        <f t="shared" si="4"/>
        <v>261</v>
      </c>
      <c r="B264" s="357" t="s">
        <v>3840</v>
      </c>
      <c r="C264" s="232" t="s">
        <v>3839</v>
      </c>
      <c r="D264" s="349" t="s">
        <v>3864</v>
      </c>
      <c r="E264" s="353" t="s">
        <v>335</v>
      </c>
      <c r="F264" s="349" t="s">
        <v>336</v>
      </c>
      <c r="G264" s="349" t="s">
        <v>3865</v>
      </c>
      <c r="H264" s="349" t="s">
        <v>3865</v>
      </c>
      <c r="I264" s="349" t="s">
        <v>3866</v>
      </c>
      <c r="J264" s="379" t="s">
        <v>3867</v>
      </c>
      <c r="K264" s="351" t="s">
        <v>3868</v>
      </c>
      <c r="L264" s="349" t="s">
        <v>337</v>
      </c>
      <c r="M264" s="349" t="s">
        <v>3869</v>
      </c>
      <c r="N264" s="352">
        <v>0</v>
      </c>
      <c r="O264" s="353" t="s">
        <v>3875</v>
      </c>
      <c r="P264" s="354" t="s">
        <v>335</v>
      </c>
      <c r="Q264" s="354" t="s">
        <v>840</v>
      </c>
      <c r="R264" s="354" t="s">
        <v>3909</v>
      </c>
      <c r="S264" s="354">
        <v>904863416</v>
      </c>
      <c r="T264" s="354"/>
      <c r="U264" s="354" t="s">
        <v>3870</v>
      </c>
      <c r="V264" s="355" t="s">
        <v>3871</v>
      </c>
      <c r="W264" s="355"/>
      <c r="X264" s="355" t="s">
        <v>3872</v>
      </c>
      <c r="Y264" s="355" t="s">
        <v>3873</v>
      </c>
      <c r="Z264" s="355"/>
      <c r="AA264" s="355"/>
      <c r="AB264" s="376"/>
      <c r="AC264" s="376"/>
      <c r="AD264" s="376"/>
    </row>
    <row r="265" spans="1:27" ht="36" customHeight="1">
      <c r="A265" s="9">
        <f t="shared" si="4"/>
        <v>262</v>
      </c>
      <c r="B265" s="26" t="s">
        <v>3908</v>
      </c>
      <c r="C265" s="380" t="s">
        <v>3893</v>
      </c>
      <c r="D265" s="342" t="s">
        <v>3877</v>
      </c>
      <c r="E265" s="345" t="s">
        <v>3878</v>
      </c>
      <c r="F265" s="342" t="s">
        <v>3879</v>
      </c>
      <c r="G265" s="342" t="s">
        <v>3880</v>
      </c>
      <c r="H265" s="342" t="s">
        <v>3881</v>
      </c>
      <c r="I265" s="342" t="s">
        <v>3882</v>
      </c>
      <c r="J265" s="348" t="s">
        <v>3883</v>
      </c>
      <c r="K265" s="344" t="s">
        <v>2612</v>
      </c>
      <c r="L265" s="342" t="s">
        <v>210</v>
      </c>
      <c r="M265" s="342" t="s">
        <v>3884</v>
      </c>
      <c r="N265" s="342" t="s">
        <v>3885</v>
      </c>
      <c r="O265" s="345" t="s">
        <v>1985</v>
      </c>
      <c r="P265" s="346" t="s">
        <v>3878</v>
      </c>
      <c r="Q265" s="346" t="s">
        <v>840</v>
      </c>
      <c r="R265" s="346" t="s">
        <v>3886</v>
      </c>
      <c r="S265" s="346">
        <v>915318883</v>
      </c>
      <c r="T265" s="346"/>
      <c r="U265" s="346" t="s">
        <v>3887</v>
      </c>
      <c r="V265" s="347" t="s">
        <v>3888</v>
      </c>
      <c r="W265" s="347"/>
      <c r="X265" s="347" t="s">
        <v>3889</v>
      </c>
      <c r="Y265" s="347" t="s">
        <v>3890</v>
      </c>
      <c r="Z265" s="347"/>
      <c r="AA265" s="347" t="s">
        <v>3891</v>
      </c>
    </row>
    <row r="266" spans="1:27" ht="38.25">
      <c r="A266" s="9">
        <f t="shared" si="4"/>
        <v>263</v>
      </c>
      <c r="B266" s="26" t="s">
        <v>3908</v>
      </c>
      <c r="C266" s="381" t="s">
        <v>3892</v>
      </c>
      <c r="D266" s="342" t="s">
        <v>3894</v>
      </c>
      <c r="E266" s="345" t="s">
        <v>3895</v>
      </c>
      <c r="F266" s="342" t="s">
        <v>3896</v>
      </c>
      <c r="G266" s="342" t="s">
        <v>3897</v>
      </c>
      <c r="H266" s="342" t="s">
        <v>3897</v>
      </c>
      <c r="I266" s="342" t="s">
        <v>3898</v>
      </c>
      <c r="J266" s="348" t="s">
        <v>3899</v>
      </c>
      <c r="K266" s="344" t="s">
        <v>3900</v>
      </c>
      <c r="L266" s="342" t="s">
        <v>3814</v>
      </c>
      <c r="M266" s="342" t="s">
        <v>2108</v>
      </c>
      <c r="N266" s="342" t="s">
        <v>3816</v>
      </c>
      <c r="O266" s="345" t="s">
        <v>825</v>
      </c>
      <c r="P266" s="346" t="s">
        <v>3895</v>
      </c>
      <c r="Q266" s="346" t="s">
        <v>860</v>
      </c>
      <c r="R266" s="346" t="s">
        <v>3901</v>
      </c>
      <c r="S266" s="382" t="s">
        <v>3897</v>
      </c>
      <c r="T266" s="346"/>
      <c r="U266" s="346" t="s">
        <v>3902</v>
      </c>
      <c r="V266" s="251" t="s">
        <v>3903</v>
      </c>
      <c r="W266" s="347"/>
      <c r="X266" s="347" t="s">
        <v>3904</v>
      </c>
      <c r="Y266" s="347" t="s">
        <v>3905</v>
      </c>
      <c r="Z266" s="347"/>
      <c r="AA266" s="347" t="s">
        <v>3906</v>
      </c>
    </row>
    <row r="267" spans="1:27" ht="38.25">
      <c r="A267" s="9">
        <f t="shared" si="4"/>
        <v>264</v>
      </c>
      <c r="B267" s="26" t="s">
        <v>3936</v>
      </c>
      <c r="C267" s="383" t="s">
        <v>3910</v>
      </c>
      <c r="D267" s="349" t="s">
        <v>3910</v>
      </c>
      <c r="E267" s="349" t="s">
        <v>3911</v>
      </c>
      <c r="F267" s="349" t="s">
        <v>3912</v>
      </c>
      <c r="G267" s="349" t="s">
        <v>3913</v>
      </c>
      <c r="H267" s="349" t="s">
        <v>3914</v>
      </c>
      <c r="I267" s="349" t="s">
        <v>334</v>
      </c>
      <c r="J267" s="349" t="s">
        <v>3915</v>
      </c>
      <c r="K267" s="384">
        <v>43596</v>
      </c>
      <c r="L267" s="349" t="s">
        <v>3916</v>
      </c>
      <c r="M267" s="349" t="s">
        <v>3917</v>
      </c>
      <c r="N267" s="349" t="s">
        <v>3918</v>
      </c>
      <c r="O267" s="349" t="s">
        <v>3919</v>
      </c>
      <c r="P267" s="346" t="s">
        <v>3911</v>
      </c>
      <c r="Q267" s="346" t="s">
        <v>840</v>
      </c>
      <c r="R267" s="346" t="s">
        <v>3912</v>
      </c>
      <c r="S267" s="346" t="s">
        <v>3920</v>
      </c>
      <c r="T267" s="346" t="s">
        <v>3914</v>
      </c>
      <c r="U267" s="346" t="s">
        <v>3921</v>
      </c>
      <c r="V267" s="347" t="s">
        <v>3922</v>
      </c>
      <c r="W267" s="347"/>
      <c r="X267" s="347" t="s">
        <v>3923</v>
      </c>
      <c r="Y267" s="347" t="s">
        <v>3924</v>
      </c>
      <c r="Z267" s="347"/>
      <c r="AA267" s="347" t="s">
        <v>3925</v>
      </c>
    </row>
    <row r="268" spans="1:27" ht="25.5">
      <c r="A268" s="9">
        <f t="shared" si="4"/>
        <v>265</v>
      </c>
      <c r="B268" s="357" t="s">
        <v>3936</v>
      </c>
      <c r="C268" s="383" t="s">
        <v>3937</v>
      </c>
      <c r="D268" s="342" t="s">
        <v>3926</v>
      </c>
      <c r="E268" s="342" t="s">
        <v>1559</v>
      </c>
      <c r="F268" s="342" t="s">
        <v>3927</v>
      </c>
      <c r="G268" s="342" t="s">
        <v>3928</v>
      </c>
      <c r="H268" s="342" t="s">
        <v>3929</v>
      </c>
      <c r="I268" s="342" t="s">
        <v>3930</v>
      </c>
      <c r="J268" s="342" t="s">
        <v>3931</v>
      </c>
      <c r="K268" s="356" t="s">
        <v>3742</v>
      </c>
      <c r="L268" s="342" t="s">
        <v>3932</v>
      </c>
      <c r="M268" s="342" t="s">
        <v>2521</v>
      </c>
      <c r="N268" s="342" t="s">
        <v>2763</v>
      </c>
      <c r="O268" s="342" t="s">
        <v>3933</v>
      </c>
      <c r="P268" s="346" t="s">
        <v>1559</v>
      </c>
      <c r="Q268" s="346" t="s">
        <v>860</v>
      </c>
      <c r="R268" s="346" t="s">
        <v>3927</v>
      </c>
      <c r="S268" s="346" t="s">
        <v>3928</v>
      </c>
      <c r="T268" s="346" t="s">
        <v>3929</v>
      </c>
      <c r="U268" s="346" t="s">
        <v>3930</v>
      </c>
      <c r="V268" s="347" t="s">
        <v>1116</v>
      </c>
      <c r="W268" s="347" t="s">
        <v>1116</v>
      </c>
      <c r="X268" s="347" t="s">
        <v>1116</v>
      </c>
      <c r="Y268" s="347" t="s">
        <v>3934</v>
      </c>
      <c r="Z268" s="347" t="s">
        <v>3935</v>
      </c>
      <c r="AA268" s="347" t="s">
        <v>1116</v>
      </c>
    </row>
    <row r="269" spans="1:27" ht="25.5">
      <c r="A269" s="9">
        <f t="shared" si="4"/>
        <v>266</v>
      </c>
      <c r="B269" s="26" t="s">
        <v>3938</v>
      </c>
      <c r="C269" s="383" t="s">
        <v>3945</v>
      </c>
      <c r="D269" s="342" t="s">
        <v>3939</v>
      </c>
      <c r="E269" s="342" t="s">
        <v>67</v>
      </c>
      <c r="F269" s="342" t="s">
        <v>3940</v>
      </c>
      <c r="G269" s="342" t="s">
        <v>3941</v>
      </c>
      <c r="H269" s="342">
        <v>0</v>
      </c>
      <c r="I269" s="342" t="s">
        <v>3942</v>
      </c>
      <c r="J269" s="342" t="s">
        <v>68</v>
      </c>
      <c r="K269" s="356">
        <v>43781</v>
      </c>
      <c r="L269" s="342" t="s">
        <v>99</v>
      </c>
      <c r="M269" s="342">
        <v>6000000000</v>
      </c>
      <c r="N269" s="342" t="s">
        <v>2792</v>
      </c>
      <c r="O269" s="342" t="s">
        <v>3943</v>
      </c>
      <c r="P269" s="346" t="s">
        <v>67</v>
      </c>
      <c r="Q269" s="346" t="s">
        <v>840</v>
      </c>
      <c r="R269" s="346" t="s">
        <v>3944</v>
      </c>
      <c r="S269" s="346" t="s">
        <v>3941</v>
      </c>
      <c r="T269" s="346">
        <v>0</v>
      </c>
      <c r="U269" s="346" t="s">
        <v>3942</v>
      </c>
      <c r="V269" s="347" t="s">
        <v>1116</v>
      </c>
      <c r="W269" s="347"/>
      <c r="X269" s="347" t="s">
        <v>1116</v>
      </c>
      <c r="Y269" s="347" t="s">
        <v>1116</v>
      </c>
      <c r="Z269" s="347"/>
      <c r="AA269" s="347"/>
    </row>
    <row r="270" spans="1:27" ht="25.5">
      <c r="A270" s="9">
        <f t="shared" si="4"/>
        <v>267</v>
      </c>
      <c r="B270" s="26" t="s">
        <v>3946</v>
      </c>
      <c r="C270" s="383" t="s">
        <v>4037</v>
      </c>
      <c r="D270" s="237" t="s">
        <v>3948</v>
      </c>
      <c r="E270" s="342" t="s">
        <v>3949</v>
      </c>
      <c r="F270" s="342" t="s">
        <v>3950</v>
      </c>
      <c r="G270" s="342" t="s">
        <v>3951</v>
      </c>
      <c r="H270" s="342" t="s">
        <v>3951</v>
      </c>
      <c r="I270" s="342" t="s">
        <v>3952</v>
      </c>
      <c r="J270" s="342" t="s">
        <v>3952</v>
      </c>
      <c r="K270" s="356" t="s">
        <v>3953</v>
      </c>
      <c r="L270" s="342" t="s">
        <v>3954</v>
      </c>
      <c r="M270" s="342" t="s">
        <v>2108</v>
      </c>
      <c r="N270" s="342">
        <v>3800000000</v>
      </c>
      <c r="O270" s="342" t="s">
        <v>3955</v>
      </c>
      <c r="P270" s="346" t="s">
        <v>993</v>
      </c>
      <c r="Q270" s="346" t="s">
        <v>1401</v>
      </c>
      <c r="R270" s="346" t="s">
        <v>3950</v>
      </c>
      <c r="S270" s="346" t="s">
        <v>3956</v>
      </c>
      <c r="T270" s="346"/>
      <c r="U270" s="346" t="s">
        <v>3957</v>
      </c>
      <c r="V270" s="347" t="s">
        <v>2822</v>
      </c>
      <c r="W270" s="347"/>
      <c r="X270" s="347" t="s">
        <v>3958</v>
      </c>
      <c r="Y270" s="347" t="s">
        <v>3959</v>
      </c>
      <c r="Z270" s="347"/>
      <c r="AA270" s="347" t="s">
        <v>3960</v>
      </c>
    </row>
    <row r="271" spans="1:27" ht="25.5">
      <c r="A271" s="9">
        <f t="shared" si="4"/>
        <v>268</v>
      </c>
      <c r="B271" s="26" t="s">
        <v>4039</v>
      </c>
      <c r="C271" s="383" t="s">
        <v>3984</v>
      </c>
      <c r="D271" s="237" t="s">
        <v>4033</v>
      </c>
      <c r="E271" s="342" t="s">
        <v>4041</v>
      </c>
      <c r="F271" s="342" t="s">
        <v>3985</v>
      </c>
      <c r="G271" s="342" t="s">
        <v>3986</v>
      </c>
      <c r="H271" s="342" t="s">
        <v>3987</v>
      </c>
      <c r="I271" s="342" t="s">
        <v>1122</v>
      </c>
      <c r="J271" s="342" t="s">
        <v>3988</v>
      </c>
      <c r="K271" s="356" t="s">
        <v>2680</v>
      </c>
      <c r="L271" s="342" t="s">
        <v>3989</v>
      </c>
      <c r="M271" s="342" t="s">
        <v>3990</v>
      </c>
      <c r="N271" s="342" t="s">
        <v>2143</v>
      </c>
      <c r="O271" s="342" t="s">
        <v>3991</v>
      </c>
      <c r="P271" s="7" t="s">
        <v>3992</v>
      </c>
      <c r="Q271" s="7" t="s">
        <v>860</v>
      </c>
      <c r="R271" s="7" t="s">
        <v>3993</v>
      </c>
      <c r="S271" s="7" t="s">
        <v>3994</v>
      </c>
      <c r="T271" s="7"/>
      <c r="U271" s="7" t="s">
        <v>3995</v>
      </c>
      <c r="V271" s="13" t="s">
        <v>3996</v>
      </c>
      <c r="W271" s="13" t="s">
        <v>3996</v>
      </c>
      <c r="X271" s="13" t="s">
        <v>3997</v>
      </c>
      <c r="Y271" s="13">
        <v>9021791402</v>
      </c>
      <c r="Z271" s="13"/>
      <c r="AA271" s="13" t="s">
        <v>3998</v>
      </c>
    </row>
    <row r="272" spans="1:27" ht="25.5">
      <c r="A272" s="9">
        <f t="shared" si="4"/>
        <v>269</v>
      </c>
      <c r="B272" s="26" t="s">
        <v>4038</v>
      </c>
      <c r="C272" s="383" t="s">
        <v>4032</v>
      </c>
      <c r="D272" s="237" t="s">
        <v>3961</v>
      </c>
      <c r="E272" s="342" t="s">
        <v>3962</v>
      </c>
      <c r="F272" s="342" t="s">
        <v>3963</v>
      </c>
      <c r="G272" s="342" t="s">
        <v>3964</v>
      </c>
      <c r="H272" s="342" t="s">
        <v>3965</v>
      </c>
      <c r="I272" s="342" t="s">
        <v>3966</v>
      </c>
      <c r="J272" s="342" t="s">
        <v>3967</v>
      </c>
      <c r="K272" s="356">
        <v>43718</v>
      </c>
      <c r="L272" s="342" t="s">
        <v>3968</v>
      </c>
      <c r="M272" s="342">
        <v>6000000000</v>
      </c>
      <c r="N272" s="342">
        <v>0</v>
      </c>
      <c r="O272" s="342" t="s">
        <v>3969</v>
      </c>
      <c r="P272" s="7" t="s">
        <v>3962</v>
      </c>
      <c r="Q272" s="7" t="s">
        <v>840</v>
      </c>
      <c r="R272" s="7" t="s">
        <v>3963</v>
      </c>
      <c r="S272" s="7" t="s">
        <v>3970</v>
      </c>
      <c r="T272" s="7" t="s">
        <v>3971</v>
      </c>
      <c r="U272" s="7" t="s">
        <v>1344</v>
      </c>
      <c r="V272" s="13" t="s">
        <v>3972</v>
      </c>
      <c r="W272" s="13"/>
      <c r="X272" s="13" t="s">
        <v>3973</v>
      </c>
      <c r="Y272" s="13" t="s">
        <v>3974</v>
      </c>
      <c r="Z272" s="13"/>
      <c r="AA272" s="13" t="s">
        <v>3975</v>
      </c>
    </row>
    <row r="273" spans="1:27" ht="25.5">
      <c r="A273" s="9">
        <f t="shared" si="4"/>
        <v>270</v>
      </c>
      <c r="B273" s="83" t="s">
        <v>4038</v>
      </c>
      <c r="C273" s="385" t="s">
        <v>1703</v>
      </c>
      <c r="D273" s="386" t="s">
        <v>3976</v>
      </c>
      <c r="E273" s="349" t="s">
        <v>1377</v>
      </c>
      <c r="F273" s="349" t="s">
        <v>1378</v>
      </c>
      <c r="G273" s="349" t="s">
        <v>1379</v>
      </c>
      <c r="H273" s="349" t="s">
        <v>1379</v>
      </c>
      <c r="I273" s="349" t="s">
        <v>1380</v>
      </c>
      <c r="J273" s="349" t="s">
        <v>1381</v>
      </c>
      <c r="K273" s="384" t="s">
        <v>3977</v>
      </c>
      <c r="L273" s="349" t="s">
        <v>3978</v>
      </c>
      <c r="M273" s="349" t="s">
        <v>3979</v>
      </c>
      <c r="N273" s="349" t="s">
        <v>2143</v>
      </c>
      <c r="O273" s="349" t="s">
        <v>3980</v>
      </c>
      <c r="P273" s="387" t="s">
        <v>1377</v>
      </c>
      <c r="Q273" s="387" t="s">
        <v>840</v>
      </c>
      <c r="R273" s="387" t="s">
        <v>3981</v>
      </c>
      <c r="S273" s="387" t="s">
        <v>1383</v>
      </c>
      <c r="T273" s="387"/>
      <c r="U273" s="387" t="s">
        <v>1380</v>
      </c>
      <c r="V273" s="388" t="s">
        <v>1384</v>
      </c>
      <c r="W273" s="388" t="s">
        <v>1384</v>
      </c>
      <c r="X273" s="388" t="s">
        <v>3982</v>
      </c>
      <c r="Y273" s="388" t="s">
        <v>1385</v>
      </c>
      <c r="Z273" s="388"/>
      <c r="AA273" s="388" t="s">
        <v>3983</v>
      </c>
    </row>
    <row r="274" spans="1:28" s="440" customFormat="1" ht="25.5">
      <c r="A274" s="9">
        <f t="shared" si="4"/>
        <v>271</v>
      </c>
      <c r="B274" s="26" t="s">
        <v>4040</v>
      </c>
      <c r="C274" s="340" t="s">
        <v>4034</v>
      </c>
      <c r="D274" s="221" t="s">
        <v>3999</v>
      </c>
      <c r="E274" s="342" t="s">
        <v>4000</v>
      </c>
      <c r="F274" s="342" t="s">
        <v>4001</v>
      </c>
      <c r="G274" s="342">
        <v>2373853734</v>
      </c>
      <c r="H274" s="342">
        <v>2373914748</v>
      </c>
      <c r="I274" s="342" t="s">
        <v>4002</v>
      </c>
      <c r="J274" s="342" t="s">
        <v>4003</v>
      </c>
      <c r="K274" s="356">
        <v>42437</v>
      </c>
      <c r="L274" s="342" t="s">
        <v>4004</v>
      </c>
      <c r="M274" s="342" t="s">
        <v>4005</v>
      </c>
      <c r="N274" s="342" t="s">
        <v>4006</v>
      </c>
      <c r="O274" s="342" t="s">
        <v>4007</v>
      </c>
      <c r="P274" s="33" t="s">
        <v>4000</v>
      </c>
      <c r="Q274" s="33" t="s">
        <v>840</v>
      </c>
      <c r="R274" s="33" t="s">
        <v>4008</v>
      </c>
      <c r="S274" s="33">
        <v>2432000680</v>
      </c>
      <c r="T274" s="33"/>
      <c r="U274" s="33" t="s">
        <v>4002</v>
      </c>
      <c r="V274" s="34" t="s">
        <v>4009</v>
      </c>
      <c r="W274" s="34"/>
      <c r="X274" s="34" t="s">
        <v>4010</v>
      </c>
      <c r="Y274" s="34" t="s">
        <v>4011</v>
      </c>
      <c r="Z274" s="34"/>
      <c r="AA274" s="34" t="s">
        <v>4012</v>
      </c>
      <c r="AB274" s="15"/>
    </row>
    <row r="275" spans="1:29" s="440" customFormat="1" ht="25.5">
      <c r="A275" s="9">
        <f t="shared" si="4"/>
        <v>272</v>
      </c>
      <c r="B275" s="118" t="s">
        <v>4040</v>
      </c>
      <c r="C275" s="389" t="s">
        <v>4035</v>
      </c>
      <c r="D275" s="390" t="s">
        <v>4042</v>
      </c>
      <c r="E275" s="390" t="s">
        <v>4013</v>
      </c>
      <c r="F275" s="390" t="s">
        <v>4043</v>
      </c>
      <c r="G275" s="391">
        <v>2286547299</v>
      </c>
      <c r="H275" s="391">
        <v>2286547299</v>
      </c>
      <c r="I275" s="391" t="s">
        <v>4014</v>
      </c>
      <c r="J275" s="391" t="s">
        <v>4044</v>
      </c>
      <c r="K275" s="392" t="s">
        <v>3907</v>
      </c>
      <c r="L275" s="391" t="s">
        <v>4045</v>
      </c>
      <c r="M275" s="391" t="s">
        <v>2390</v>
      </c>
      <c r="N275" s="391" t="s">
        <v>2143</v>
      </c>
      <c r="O275" s="391" t="s">
        <v>4015</v>
      </c>
      <c r="P275" s="393" t="s">
        <v>4013</v>
      </c>
      <c r="Q275" s="393" t="s">
        <v>1230</v>
      </c>
      <c r="R275" s="393" t="s">
        <v>4046</v>
      </c>
      <c r="S275" s="393">
        <v>886676665</v>
      </c>
      <c r="T275" s="393"/>
      <c r="U275" s="393" t="s">
        <v>4016</v>
      </c>
      <c r="V275" s="394" t="s">
        <v>4047</v>
      </c>
      <c r="W275" s="394"/>
      <c r="X275" s="394" t="s">
        <v>4048</v>
      </c>
      <c r="Y275" s="394">
        <v>8047450038</v>
      </c>
      <c r="Z275" s="394"/>
      <c r="AA275" s="394" t="s">
        <v>4017</v>
      </c>
      <c r="AB275" s="15"/>
      <c r="AC275" s="376"/>
    </row>
    <row r="276" spans="1:29" s="440" customFormat="1" ht="28.5">
      <c r="A276" s="9">
        <f t="shared" si="4"/>
        <v>273</v>
      </c>
      <c r="B276" s="26" t="s">
        <v>4040</v>
      </c>
      <c r="C276" s="27" t="s">
        <v>6290</v>
      </c>
      <c r="D276" s="390" t="s">
        <v>6274</v>
      </c>
      <c r="E276" s="390" t="s">
        <v>6275</v>
      </c>
      <c r="F276" s="390" t="s">
        <v>6276</v>
      </c>
      <c r="G276" s="390" t="s">
        <v>6277</v>
      </c>
      <c r="H276" s="390"/>
      <c r="I276" s="390" t="s">
        <v>6278</v>
      </c>
      <c r="J276" s="390" t="s">
        <v>6279</v>
      </c>
      <c r="K276" s="390" t="s">
        <v>3716</v>
      </c>
      <c r="L276" s="390" t="s">
        <v>6280</v>
      </c>
      <c r="M276" s="390" t="s">
        <v>2285</v>
      </c>
      <c r="N276" s="390" t="s">
        <v>6281</v>
      </c>
      <c r="O276" s="390">
        <v>45</v>
      </c>
      <c r="P276" s="393" t="s">
        <v>6282</v>
      </c>
      <c r="Q276" s="393" t="s">
        <v>6283</v>
      </c>
      <c r="R276" s="393" t="s">
        <v>6284</v>
      </c>
      <c r="S276" s="393" t="s">
        <v>6285</v>
      </c>
      <c r="T276" s="393"/>
      <c r="U276" s="393" t="s">
        <v>6286</v>
      </c>
      <c r="V276" s="394" t="s">
        <v>6287</v>
      </c>
      <c r="W276" s="394"/>
      <c r="X276" s="394" t="s">
        <v>6288</v>
      </c>
      <c r="Y276" s="394" t="s">
        <v>6289</v>
      </c>
      <c r="Z276" s="394"/>
      <c r="AA276" s="394" t="s">
        <v>6278</v>
      </c>
      <c r="AB276" s="15"/>
      <c r="AC276" s="376"/>
    </row>
    <row r="277" spans="1:28" s="440" customFormat="1" ht="51">
      <c r="A277" s="9">
        <f t="shared" si="4"/>
        <v>274</v>
      </c>
      <c r="B277" s="83" t="s">
        <v>4040</v>
      </c>
      <c r="C277" s="84" t="s">
        <v>4036</v>
      </c>
      <c r="D277" s="386" t="s">
        <v>4018</v>
      </c>
      <c r="E277" s="386" t="s">
        <v>827</v>
      </c>
      <c r="F277" s="386" t="s">
        <v>4019</v>
      </c>
      <c r="G277" s="386" t="s">
        <v>4020</v>
      </c>
      <c r="H277" s="386" t="s">
        <v>4021</v>
      </c>
      <c r="I277" s="386" t="s">
        <v>4022</v>
      </c>
      <c r="J277" s="386" t="s">
        <v>828</v>
      </c>
      <c r="K277" s="395">
        <v>43566</v>
      </c>
      <c r="L277" s="386" t="s">
        <v>4023</v>
      </c>
      <c r="M277" s="386" t="s">
        <v>3162</v>
      </c>
      <c r="N277" s="386" t="s">
        <v>2642</v>
      </c>
      <c r="O277" s="386" t="s">
        <v>4024</v>
      </c>
      <c r="P277" s="387" t="s">
        <v>4025</v>
      </c>
      <c r="Q277" s="387" t="s">
        <v>4026</v>
      </c>
      <c r="R277" s="387" t="s">
        <v>4027</v>
      </c>
      <c r="S277" s="387" t="s">
        <v>4028</v>
      </c>
      <c r="T277" s="387"/>
      <c r="U277" s="387" t="s">
        <v>4022</v>
      </c>
      <c r="V277" s="388" t="s">
        <v>4029</v>
      </c>
      <c r="W277" s="388"/>
      <c r="X277" s="388" t="s">
        <v>4030</v>
      </c>
      <c r="Y277" s="388" t="s">
        <v>4031</v>
      </c>
      <c r="Z277" s="388"/>
      <c r="AA277" s="388"/>
      <c r="AB277" s="15"/>
    </row>
    <row r="278" spans="1:28" s="440" customFormat="1" ht="25.5">
      <c r="A278" s="9">
        <f t="shared" si="4"/>
        <v>275</v>
      </c>
      <c r="B278" s="26" t="s">
        <v>4128</v>
      </c>
      <c r="C278" s="27" t="s">
        <v>4126</v>
      </c>
      <c r="D278" s="221" t="s">
        <v>4102</v>
      </c>
      <c r="E278" s="221" t="s">
        <v>664</v>
      </c>
      <c r="F278" s="221" t="s">
        <v>4103</v>
      </c>
      <c r="G278" s="221" t="s">
        <v>662</v>
      </c>
      <c r="H278" s="221" t="s">
        <v>663</v>
      </c>
      <c r="I278" s="221" t="s">
        <v>665</v>
      </c>
      <c r="J278" s="221" t="s">
        <v>4104</v>
      </c>
      <c r="K278" s="32" t="s">
        <v>4105</v>
      </c>
      <c r="L278" s="221" t="s">
        <v>4106</v>
      </c>
      <c r="M278" s="221" t="s">
        <v>4107</v>
      </c>
      <c r="N278" s="221" t="s">
        <v>4108</v>
      </c>
      <c r="O278" s="221" t="s">
        <v>4109</v>
      </c>
      <c r="P278" s="33" t="s">
        <v>664</v>
      </c>
      <c r="Q278" s="33" t="s">
        <v>2767</v>
      </c>
      <c r="R278" s="33" t="s">
        <v>4110</v>
      </c>
      <c r="S278" s="33" t="s">
        <v>662</v>
      </c>
      <c r="T278" s="33"/>
      <c r="U278" s="33" t="s">
        <v>665</v>
      </c>
      <c r="V278" s="34" t="s">
        <v>4111</v>
      </c>
      <c r="W278" s="34"/>
      <c r="X278" s="34" t="s">
        <v>4112</v>
      </c>
      <c r="Y278" s="34" t="s">
        <v>4113</v>
      </c>
      <c r="Z278" s="34"/>
      <c r="AA278" s="34" t="s">
        <v>665</v>
      </c>
      <c r="AB278" s="15"/>
    </row>
    <row r="279" spans="1:27" ht="33" customHeight="1">
      <c r="A279" s="9">
        <f t="shared" si="4"/>
        <v>276</v>
      </c>
      <c r="B279" s="118" t="s">
        <v>4179</v>
      </c>
      <c r="C279" s="389" t="s">
        <v>4145</v>
      </c>
      <c r="D279" s="396" t="s">
        <v>4131</v>
      </c>
      <c r="E279" s="397" t="s">
        <v>1066</v>
      </c>
      <c r="F279" s="396" t="s">
        <v>4132</v>
      </c>
      <c r="G279" s="397" t="s">
        <v>4133</v>
      </c>
      <c r="H279" s="396">
        <v>2183858915</v>
      </c>
      <c r="I279" s="397" t="s">
        <v>4134</v>
      </c>
      <c r="J279" s="396" t="s">
        <v>4135</v>
      </c>
      <c r="K279" s="398" t="s">
        <v>3624</v>
      </c>
      <c r="L279" s="396" t="s">
        <v>4136</v>
      </c>
      <c r="M279" s="397" t="s">
        <v>4137</v>
      </c>
      <c r="N279" s="396" t="s">
        <v>3575</v>
      </c>
      <c r="O279" s="397" t="s">
        <v>4138</v>
      </c>
      <c r="P279" s="197" t="s">
        <v>1066</v>
      </c>
      <c r="Q279" s="197" t="s">
        <v>1067</v>
      </c>
      <c r="R279" s="197" t="s">
        <v>4139</v>
      </c>
      <c r="S279" s="197" t="s">
        <v>4140</v>
      </c>
      <c r="T279" s="197">
        <v>2183858915</v>
      </c>
      <c r="U279" s="197" t="s">
        <v>4134</v>
      </c>
      <c r="V279" s="200" t="s">
        <v>4141</v>
      </c>
      <c r="W279" s="200"/>
      <c r="X279" s="200" t="s">
        <v>4142</v>
      </c>
      <c r="Y279" s="200">
        <v>819062271908</v>
      </c>
      <c r="Z279" s="200"/>
      <c r="AA279" s="200" t="s">
        <v>4143</v>
      </c>
    </row>
    <row r="280" spans="1:27" ht="24" customHeight="1">
      <c r="A280" s="9">
        <f t="shared" si="4"/>
        <v>277</v>
      </c>
      <c r="B280" s="26" t="s">
        <v>4180</v>
      </c>
      <c r="C280" s="27" t="s">
        <v>4166</v>
      </c>
      <c r="D280" s="386" t="s">
        <v>4146</v>
      </c>
      <c r="E280" s="386" t="s">
        <v>4147</v>
      </c>
      <c r="F280" s="386" t="s">
        <v>4148</v>
      </c>
      <c r="G280" s="386" t="s">
        <v>4149</v>
      </c>
      <c r="H280" s="386" t="s">
        <v>4150</v>
      </c>
      <c r="I280" s="386" t="s">
        <v>4151</v>
      </c>
      <c r="J280" s="386" t="s">
        <v>4152</v>
      </c>
      <c r="K280" s="395" t="s">
        <v>4153</v>
      </c>
      <c r="L280" s="386" t="s">
        <v>4154</v>
      </c>
      <c r="M280" s="386" t="s">
        <v>4155</v>
      </c>
      <c r="N280" s="386" t="s">
        <v>4156</v>
      </c>
      <c r="O280" s="386" t="s">
        <v>4157</v>
      </c>
      <c r="P280" s="33" t="s">
        <v>4158</v>
      </c>
      <c r="Q280" s="33" t="s">
        <v>918</v>
      </c>
      <c r="R280" s="33" t="s">
        <v>4159</v>
      </c>
      <c r="S280" s="33" t="s">
        <v>4160</v>
      </c>
      <c r="T280" s="33"/>
      <c r="U280" s="33" t="s">
        <v>4161</v>
      </c>
      <c r="V280" s="34" t="s">
        <v>4162</v>
      </c>
      <c r="W280" s="34"/>
      <c r="X280" s="34" t="s">
        <v>4163</v>
      </c>
      <c r="Y280" s="34" t="s">
        <v>4164</v>
      </c>
      <c r="Z280" s="34"/>
      <c r="AA280" s="34" t="s">
        <v>4165</v>
      </c>
    </row>
    <row r="281" spans="1:27" ht="25.5">
      <c r="A281" s="9">
        <f t="shared" si="4"/>
        <v>278</v>
      </c>
      <c r="B281" s="26" t="s">
        <v>4129</v>
      </c>
      <c r="C281" s="27" t="s">
        <v>4127</v>
      </c>
      <c r="D281" s="221" t="s">
        <v>4144</v>
      </c>
      <c r="E281" s="342" t="s">
        <v>4082</v>
      </c>
      <c r="F281" s="221" t="s">
        <v>4083</v>
      </c>
      <c r="G281" s="342" t="s">
        <v>4084</v>
      </c>
      <c r="H281" s="221" t="s">
        <v>4084</v>
      </c>
      <c r="I281" s="342" t="s">
        <v>4085</v>
      </c>
      <c r="J281" s="221" t="s">
        <v>942</v>
      </c>
      <c r="K281" s="356">
        <v>43627</v>
      </c>
      <c r="L281" s="221" t="s">
        <v>3014</v>
      </c>
      <c r="M281" s="342">
        <v>6000000000</v>
      </c>
      <c r="N281" s="221" t="s">
        <v>1925</v>
      </c>
      <c r="O281" s="342" t="s">
        <v>4086</v>
      </c>
      <c r="P281" s="33" t="s">
        <v>4082</v>
      </c>
      <c r="Q281" s="33" t="s">
        <v>840</v>
      </c>
      <c r="R281" s="33" t="s">
        <v>4087</v>
      </c>
      <c r="S281" s="33">
        <v>982668318</v>
      </c>
      <c r="T281" s="33"/>
      <c r="U281" s="33" t="s">
        <v>944</v>
      </c>
      <c r="V281" s="34" t="s">
        <v>4088</v>
      </c>
      <c r="W281" s="34" t="s">
        <v>4088</v>
      </c>
      <c r="X281" s="34" t="s">
        <v>4089</v>
      </c>
      <c r="Y281" s="34" t="s">
        <v>4090</v>
      </c>
      <c r="Z281" s="34"/>
      <c r="AA281" s="34" t="s">
        <v>4091</v>
      </c>
    </row>
    <row r="282" spans="1:27" ht="26.25" customHeight="1">
      <c r="A282" s="9">
        <f t="shared" si="4"/>
        <v>279</v>
      </c>
      <c r="B282" s="26" t="s">
        <v>4129</v>
      </c>
      <c r="C282" s="27" t="s">
        <v>4114</v>
      </c>
      <c r="D282" s="386" t="s">
        <v>4114</v>
      </c>
      <c r="E282" s="386" t="s">
        <v>212</v>
      </c>
      <c r="F282" s="386" t="s">
        <v>4115</v>
      </c>
      <c r="G282" s="386" t="s">
        <v>4116</v>
      </c>
      <c r="H282" s="386" t="s">
        <v>4116</v>
      </c>
      <c r="I282" s="386" t="s">
        <v>4117</v>
      </c>
      <c r="J282" s="386" t="s">
        <v>216</v>
      </c>
      <c r="K282" s="395">
        <v>44075</v>
      </c>
      <c r="L282" s="386" t="s">
        <v>4118</v>
      </c>
      <c r="M282" s="386" t="s">
        <v>2464</v>
      </c>
      <c r="N282" s="386" t="s">
        <v>4119</v>
      </c>
      <c r="O282" s="386" t="s">
        <v>4120</v>
      </c>
      <c r="P282" s="33" t="s">
        <v>212</v>
      </c>
      <c r="Q282" s="33" t="s">
        <v>840</v>
      </c>
      <c r="R282" s="33" t="s">
        <v>4115</v>
      </c>
      <c r="S282" s="33" t="s">
        <v>4116</v>
      </c>
      <c r="T282" s="33" t="s">
        <v>4116</v>
      </c>
      <c r="U282" s="33" t="s">
        <v>215</v>
      </c>
      <c r="V282" s="34" t="s">
        <v>4121</v>
      </c>
      <c r="W282" s="34"/>
      <c r="X282" s="34" t="s">
        <v>4122</v>
      </c>
      <c r="Y282" s="34">
        <v>819083592478</v>
      </c>
      <c r="Z282" s="34"/>
      <c r="AA282" s="34" t="s">
        <v>4123</v>
      </c>
    </row>
    <row r="283" spans="1:27" ht="27" customHeight="1">
      <c r="A283" s="9">
        <f t="shared" si="4"/>
        <v>280</v>
      </c>
      <c r="B283" s="26" t="s">
        <v>4130</v>
      </c>
      <c r="C283" s="27" t="s">
        <v>4124</v>
      </c>
      <c r="D283" s="221" t="s">
        <v>4065</v>
      </c>
      <c r="E283" s="342" t="s">
        <v>4066</v>
      </c>
      <c r="F283" s="221" t="s">
        <v>4067</v>
      </c>
      <c r="G283" s="342" t="s">
        <v>4068</v>
      </c>
      <c r="H283" s="221" t="s">
        <v>4069</v>
      </c>
      <c r="I283" s="342" t="s">
        <v>4070</v>
      </c>
      <c r="J283" s="221" t="s">
        <v>4071</v>
      </c>
      <c r="K283" s="356" t="s">
        <v>4072</v>
      </c>
      <c r="L283" s="221" t="s">
        <v>4073</v>
      </c>
      <c r="M283" s="342" t="s">
        <v>2602</v>
      </c>
      <c r="N283" s="221" t="s">
        <v>4074</v>
      </c>
      <c r="O283" s="342" t="s">
        <v>4075</v>
      </c>
      <c r="P283" s="33" t="s">
        <v>4066</v>
      </c>
      <c r="Q283" s="33" t="s">
        <v>840</v>
      </c>
      <c r="R283" s="33" t="s">
        <v>4076</v>
      </c>
      <c r="S283" s="33" t="s">
        <v>4077</v>
      </c>
      <c r="T283" s="33"/>
      <c r="U283" s="33" t="s">
        <v>4078</v>
      </c>
      <c r="V283" s="34" t="s">
        <v>4079</v>
      </c>
      <c r="W283" s="34"/>
      <c r="X283" s="34" t="s">
        <v>4080</v>
      </c>
      <c r="Y283" s="34" t="s">
        <v>4081</v>
      </c>
      <c r="Z283" s="34"/>
      <c r="AA283" s="34"/>
    </row>
    <row r="284" spans="1:27" ht="25.5">
      <c r="A284" s="9">
        <f t="shared" si="4"/>
        <v>281</v>
      </c>
      <c r="B284" s="26" t="s">
        <v>4130</v>
      </c>
      <c r="C284" s="27" t="s">
        <v>4125</v>
      </c>
      <c r="D284" s="386" t="s">
        <v>4092</v>
      </c>
      <c r="E284" s="386" t="s">
        <v>4093</v>
      </c>
      <c r="F284" s="342" t="s">
        <v>5470</v>
      </c>
      <c r="G284" s="342" t="s">
        <v>4094</v>
      </c>
      <c r="H284" s="342" t="s">
        <v>4095</v>
      </c>
      <c r="I284" s="342" t="s">
        <v>5471</v>
      </c>
      <c r="J284" s="342" t="s">
        <v>5472</v>
      </c>
      <c r="K284" s="356" t="s">
        <v>3900</v>
      </c>
      <c r="L284" s="342" t="s">
        <v>4096</v>
      </c>
      <c r="M284" s="342" t="s">
        <v>5474</v>
      </c>
      <c r="N284" s="342" t="s">
        <v>5473</v>
      </c>
      <c r="O284" s="386" t="s">
        <v>4097</v>
      </c>
      <c r="P284" s="33" t="s">
        <v>4093</v>
      </c>
      <c r="Q284" s="33" t="s">
        <v>860</v>
      </c>
      <c r="R284" s="33" t="s">
        <v>4098</v>
      </c>
      <c r="S284" s="33" t="s">
        <v>4094</v>
      </c>
      <c r="T284" s="33"/>
      <c r="U284" s="33" t="s">
        <v>5471</v>
      </c>
      <c r="V284" s="34" t="s">
        <v>4099</v>
      </c>
      <c r="W284" s="34"/>
      <c r="X284" s="34" t="s">
        <v>4100</v>
      </c>
      <c r="Y284" s="34">
        <f>8180-7423-2016</f>
        <v>-1259</v>
      </c>
      <c r="Z284" s="34"/>
      <c r="AA284" s="34" t="s">
        <v>4101</v>
      </c>
    </row>
    <row r="285" spans="1:27" ht="42.75">
      <c r="A285" s="9">
        <f t="shared" si="4"/>
        <v>282</v>
      </c>
      <c r="B285" s="82">
        <v>44233</v>
      </c>
      <c r="C285" s="84" t="s">
        <v>4178</v>
      </c>
      <c r="D285" s="221" t="s">
        <v>4177</v>
      </c>
      <c r="E285" s="345" t="s">
        <v>887</v>
      </c>
      <c r="F285" s="221" t="s">
        <v>4167</v>
      </c>
      <c r="G285" s="342" t="s">
        <v>4168</v>
      </c>
      <c r="H285" s="221" t="s">
        <v>4169</v>
      </c>
      <c r="I285" s="342" t="s">
        <v>4170</v>
      </c>
      <c r="J285" s="221" t="s">
        <v>4171</v>
      </c>
      <c r="K285" s="356">
        <v>43628</v>
      </c>
      <c r="L285" s="221" t="s">
        <v>2484</v>
      </c>
      <c r="M285" s="342" t="s">
        <v>4172</v>
      </c>
      <c r="N285" s="221" t="s">
        <v>2143</v>
      </c>
      <c r="O285" s="342" t="s">
        <v>4173</v>
      </c>
      <c r="P285" s="33" t="s">
        <v>887</v>
      </c>
      <c r="Q285" s="33" t="s">
        <v>860</v>
      </c>
      <c r="R285" s="33" t="s">
        <v>2480</v>
      </c>
      <c r="S285" s="33" t="s">
        <v>4174</v>
      </c>
      <c r="T285" s="33"/>
      <c r="U285" s="33" t="s">
        <v>4170</v>
      </c>
      <c r="V285" s="34" t="s">
        <v>323</v>
      </c>
      <c r="W285" s="34" t="s">
        <v>888</v>
      </c>
      <c r="X285" s="34" t="s">
        <v>4175</v>
      </c>
      <c r="Y285" s="34" t="s">
        <v>4176</v>
      </c>
      <c r="Z285" s="34"/>
      <c r="AA285" s="34" t="s">
        <v>889</v>
      </c>
    </row>
    <row r="286" spans="1:27" ht="38.25">
      <c r="A286" s="9">
        <f t="shared" si="4"/>
        <v>283</v>
      </c>
      <c r="B286" s="26" t="s">
        <v>4227</v>
      </c>
      <c r="C286" s="84" t="s">
        <v>4224</v>
      </c>
      <c r="D286" s="221" t="s">
        <v>4181</v>
      </c>
      <c r="E286" s="221" t="s">
        <v>4182</v>
      </c>
      <c r="F286" s="221" t="s">
        <v>4183</v>
      </c>
      <c r="G286" s="221" t="s">
        <v>4184</v>
      </c>
      <c r="H286" s="221" t="s">
        <v>4184</v>
      </c>
      <c r="I286" s="221" t="s">
        <v>4185</v>
      </c>
      <c r="J286" s="221" t="s">
        <v>4186</v>
      </c>
      <c r="K286" s="32">
        <v>43628</v>
      </c>
      <c r="L286" s="221" t="s">
        <v>4187</v>
      </c>
      <c r="M286" s="221" t="s">
        <v>4188</v>
      </c>
      <c r="N286" s="221" t="s">
        <v>3047</v>
      </c>
      <c r="O286" s="221" t="s">
        <v>4189</v>
      </c>
      <c r="P286" s="33" t="s">
        <v>4182</v>
      </c>
      <c r="Q286" s="33" t="s">
        <v>4190</v>
      </c>
      <c r="R286" s="33" t="s">
        <v>4183</v>
      </c>
      <c r="S286" s="33">
        <v>913526312</v>
      </c>
      <c r="T286" s="33"/>
      <c r="U286" s="33" t="s">
        <v>4191</v>
      </c>
      <c r="V286" s="34" t="s">
        <v>4192</v>
      </c>
      <c r="W286" s="34"/>
      <c r="X286" s="34" t="s">
        <v>4193</v>
      </c>
      <c r="Y286" s="34">
        <v>8037240668</v>
      </c>
      <c r="Z286" s="34"/>
      <c r="AA286" s="34" t="s">
        <v>4194</v>
      </c>
    </row>
    <row r="287" spans="1:27" ht="25.5">
      <c r="A287" s="9">
        <f t="shared" si="4"/>
        <v>284</v>
      </c>
      <c r="B287" s="26" t="s">
        <v>4228</v>
      </c>
      <c r="C287" s="84" t="s">
        <v>4246</v>
      </c>
      <c r="D287" s="386" t="s">
        <v>4245</v>
      </c>
      <c r="E287" s="386" t="s">
        <v>4230</v>
      </c>
      <c r="F287" s="386" t="s">
        <v>4231</v>
      </c>
      <c r="G287" s="386">
        <v>945932211</v>
      </c>
      <c r="H287" s="386">
        <v>945932211</v>
      </c>
      <c r="I287" s="386" t="s">
        <v>4232</v>
      </c>
      <c r="J287" s="386" t="s">
        <v>4233</v>
      </c>
      <c r="K287" s="395" t="s">
        <v>4234</v>
      </c>
      <c r="L287" s="386" t="s">
        <v>4235</v>
      </c>
      <c r="M287" s="386" t="s">
        <v>4236</v>
      </c>
      <c r="N287" s="386" t="s">
        <v>4237</v>
      </c>
      <c r="O287" s="386" t="s">
        <v>4238</v>
      </c>
      <c r="P287" s="33" t="s">
        <v>4239</v>
      </c>
      <c r="Q287" s="33" t="s">
        <v>840</v>
      </c>
      <c r="R287" s="33" t="s">
        <v>4240</v>
      </c>
      <c r="S287" s="33">
        <v>945932211</v>
      </c>
      <c r="T287" s="33"/>
      <c r="U287" s="33" t="s">
        <v>4232</v>
      </c>
      <c r="V287" s="34" t="s">
        <v>4241</v>
      </c>
      <c r="W287" s="34"/>
      <c r="X287" s="34" t="s">
        <v>4242</v>
      </c>
      <c r="Y287" s="34" t="s">
        <v>4243</v>
      </c>
      <c r="Z287" s="34"/>
      <c r="AA287" s="34" t="s">
        <v>4244</v>
      </c>
    </row>
    <row r="288" spans="1:27" ht="38.25">
      <c r="A288" s="9">
        <f t="shared" si="4"/>
        <v>285</v>
      </c>
      <c r="B288" s="26" t="s">
        <v>4228</v>
      </c>
      <c r="C288" s="27" t="s">
        <v>4225</v>
      </c>
      <c r="D288" s="399" t="s">
        <v>4195</v>
      </c>
      <c r="E288" s="221" t="s">
        <v>4196</v>
      </c>
      <c r="F288" s="221" t="s">
        <v>4197</v>
      </c>
      <c r="G288" s="221" t="s">
        <v>4198</v>
      </c>
      <c r="H288" s="221" t="s">
        <v>4198</v>
      </c>
      <c r="I288" s="221" t="s">
        <v>4199</v>
      </c>
      <c r="J288" s="221" t="s">
        <v>4200</v>
      </c>
      <c r="K288" s="32">
        <v>43678</v>
      </c>
      <c r="L288" s="221" t="s">
        <v>4201</v>
      </c>
      <c r="M288" s="221" t="s">
        <v>4202</v>
      </c>
      <c r="N288" s="221" t="s">
        <v>2143</v>
      </c>
      <c r="O288" s="221" t="s">
        <v>4203</v>
      </c>
      <c r="P288" s="33" t="s">
        <v>4196</v>
      </c>
      <c r="Q288" s="33" t="s">
        <v>860</v>
      </c>
      <c r="R288" s="33" t="s">
        <v>4204</v>
      </c>
      <c r="S288" s="33" t="s">
        <v>4205</v>
      </c>
      <c r="T288" s="33"/>
      <c r="U288" s="33" t="s">
        <v>4206</v>
      </c>
      <c r="V288" s="34" t="s">
        <v>4207</v>
      </c>
      <c r="W288" s="34"/>
      <c r="X288" s="34" t="s">
        <v>4208</v>
      </c>
      <c r="Y288" s="34" t="s">
        <v>4209</v>
      </c>
      <c r="Z288" s="34"/>
      <c r="AA288" s="34" t="s">
        <v>4210</v>
      </c>
    </row>
    <row r="289" spans="1:27" ht="25.5">
      <c r="A289" s="9">
        <f t="shared" si="4"/>
        <v>286</v>
      </c>
      <c r="B289" s="26" t="s">
        <v>4229</v>
      </c>
      <c r="C289" s="27" t="s">
        <v>4226</v>
      </c>
      <c r="D289" s="399" t="s">
        <v>4211</v>
      </c>
      <c r="E289" s="221" t="s">
        <v>4212</v>
      </c>
      <c r="F289" s="221" t="s">
        <v>4213</v>
      </c>
      <c r="G289" s="221" t="s">
        <v>4214</v>
      </c>
      <c r="H289" s="221" t="s">
        <v>4214</v>
      </c>
      <c r="I289" s="221" t="s">
        <v>4356</v>
      </c>
      <c r="J289" s="221" t="s">
        <v>4216</v>
      </c>
      <c r="K289" s="32">
        <v>42065</v>
      </c>
      <c r="L289" s="221" t="s">
        <v>4217</v>
      </c>
      <c r="M289" s="221" t="s">
        <v>4218</v>
      </c>
      <c r="N289" s="221" t="s">
        <v>4219</v>
      </c>
      <c r="O289" s="221" t="s">
        <v>4220</v>
      </c>
      <c r="P289" s="33" t="s">
        <v>4221</v>
      </c>
      <c r="Q289" s="33" t="s">
        <v>860</v>
      </c>
      <c r="R289" s="33" t="s">
        <v>4222</v>
      </c>
      <c r="S289" s="33" t="s">
        <v>4223</v>
      </c>
      <c r="T289" s="33"/>
      <c r="U289" s="33" t="s">
        <v>4215</v>
      </c>
      <c r="V289" s="34" t="s">
        <v>826</v>
      </c>
      <c r="W289" s="34" t="s">
        <v>826</v>
      </c>
      <c r="X289" s="34" t="s">
        <v>826</v>
      </c>
      <c r="Y289" s="34" t="s">
        <v>826</v>
      </c>
      <c r="Z289" s="34" t="s">
        <v>826</v>
      </c>
      <c r="AA289" s="34" t="s">
        <v>826</v>
      </c>
    </row>
    <row r="290" spans="1:27" ht="63.75">
      <c r="A290" s="9">
        <f t="shared" si="4"/>
        <v>287</v>
      </c>
      <c r="B290" s="26" t="s">
        <v>4323</v>
      </c>
      <c r="C290" s="27" t="s">
        <v>4322</v>
      </c>
      <c r="D290" s="399" t="s">
        <v>4309</v>
      </c>
      <c r="E290" s="399" t="s">
        <v>4310</v>
      </c>
      <c r="F290" s="399" t="s">
        <v>4311</v>
      </c>
      <c r="G290" s="399" t="s">
        <v>4312</v>
      </c>
      <c r="H290" s="399" t="s">
        <v>4313</v>
      </c>
      <c r="I290" s="399" t="s">
        <v>4314</v>
      </c>
      <c r="J290" s="399" t="s">
        <v>247</v>
      </c>
      <c r="K290" s="400">
        <v>43533</v>
      </c>
      <c r="L290" s="399" t="s">
        <v>4315</v>
      </c>
      <c r="M290" s="399" t="s">
        <v>2695</v>
      </c>
      <c r="N290" s="399" t="s">
        <v>4316</v>
      </c>
      <c r="O290" s="399" t="s">
        <v>4317</v>
      </c>
      <c r="P290" s="7" t="s">
        <v>4310</v>
      </c>
      <c r="Q290" s="7" t="s">
        <v>860</v>
      </c>
      <c r="R290" s="7" t="s">
        <v>4318</v>
      </c>
      <c r="S290" s="7" t="s">
        <v>4312</v>
      </c>
      <c r="T290" s="7" t="s">
        <v>4313</v>
      </c>
      <c r="U290" s="7" t="s">
        <v>4314</v>
      </c>
      <c r="V290" s="13" t="s">
        <v>4319</v>
      </c>
      <c r="W290" s="13"/>
      <c r="X290" s="13" t="s">
        <v>4320</v>
      </c>
      <c r="Y290" s="13" t="s">
        <v>4321</v>
      </c>
      <c r="Z290" s="13"/>
      <c r="AA290" s="13" t="s">
        <v>4314</v>
      </c>
    </row>
    <row r="291" spans="1:27" ht="42.75">
      <c r="A291" s="9">
        <f t="shared" si="4"/>
        <v>288</v>
      </c>
      <c r="B291" s="26" t="s">
        <v>4324</v>
      </c>
      <c r="C291" s="1" t="s">
        <v>4304</v>
      </c>
      <c r="D291" s="399" t="s">
        <v>4303</v>
      </c>
      <c r="E291" s="399" t="s">
        <v>4247</v>
      </c>
      <c r="F291" s="399" t="s">
        <v>4248</v>
      </c>
      <c r="G291" s="399" t="s">
        <v>4249</v>
      </c>
      <c r="H291" s="399" t="s">
        <v>4250</v>
      </c>
      <c r="I291" s="399" t="s">
        <v>4251</v>
      </c>
      <c r="J291" s="399" t="s">
        <v>4252</v>
      </c>
      <c r="K291" s="400" t="s">
        <v>3450</v>
      </c>
      <c r="L291" s="399" t="s">
        <v>4253</v>
      </c>
      <c r="M291" s="399" t="s">
        <v>4254</v>
      </c>
      <c r="N291" s="399" t="s">
        <v>4255</v>
      </c>
      <c r="O291" s="399" t="s">
        <v>4256</v>
      </c>
      <c r="P291" s="7" t="s">
        <v>4257</v>
      </c>
      <c r="Q291" s="7" t="s">
        <v>4258</v>
      </c>
      <c r="R291" s="7" t="s">
        <v>4259</v>
      </c>
      <c r="S291" s="7" t="s">
        <v>4260</v>
      </c>
      <c r="T291" s="7" t="s">
        <v>4250</v>
      </c>
      <c r="U291" s="7" t="s">
        <v>4261</v>
      </c>
      <c r="V291" s="13" t="s">
        <v>4262</v>
      </c>
      <c r="W291" s="13"/>
      <c r="X291" s="13" t="s">
        <v>4263</v>
      </c>
      <c r="Y291" s="13" t="s">
        <v>4264</v>
      </c>
      <c r="Z291" s="13"/>
      <c r="AA291" s="13" t="s">
        <v>4261</v>
      </c>
    </row>
    <row r="292" spans="1:27" ht="25.5">
      <c r="A292" s="9">
        <f t="shared" si="4"/>
        <v>289</v>
      </c>
      <c r="B292" s="26" t="s">
        <v>4325</v>
      </c>
      <c r="C292" s="27" t="s">
        <v>4307</v>
      </c>
      <c r="D292" s="399" t="s">
        <v>4278</v>
      </c>
      <c r="E292" s="399" t="s">
        <v>82</v>
      </c>
      <c r="F292" s="399" t="s">
        <v>4279</v>
      </c>
      <c r="G292" s="399" t="s">
        <v>4280</v>
      </c>
      <c r="H292" s="399" t="s">
        <v>84</v>
      </c>
      <c r="I292" s="399" t="s">
        <v>4281</v>
      </c>
      <c r="J292" s="399" t="s">
        <v>4282</v>
      </c>
      <c r="K292" s="400" t="s">
        <v>4283</v>
      </c>
      <c r="L292" s="399" t="s">
        <v>4284</v>
      </c>
      <c r="M292" s="399" t="s">
        <v>4172</v>
      </c>
      <c r="N292" s="399" t="s">
        <v>4285</v>
      </c>
      <c r="O292" s="399" t="s">
        <v>4286</v>
      </c>
      <c r="P292" s="7" t="s">
        <v>82</v>
      </c>
      <c r="Q292" s="7" t="s">
        <v>860</v>
      </c>
      <c r="R292" s="7" t="s">
        <v>4279</v>
      </c>
      <c r="S292" s="7" t="s">
        <v>83</v>
      </c>
      <c r="T292" s="7" t="s">
        <v>84</v>
      </c>
      <c r="U292" s="7" t="s">
        <v>4281</v>
      </c>
      <c r="V292" s="13" t="s">
        <v>4287</v>
      </c>
      <c r="W292" s="13"/>
      <c r="X292" s="13" t="s">
        <v>4288</v>
      </c>
      <c r="Y292" s="13" t="s">
        <v>4289</v>
      </c>
      <c r="Z292" s="13"/>
      <c r="AA292" s="13" t="s">
        <v>4290</v>
      </c>
    </row>
    <row r="293" spans="1:27" ht="51">
      <c r="A293" s="9">
        <f t="shared" si="4"/>
        <v>290</v>
      </c>
      <c r="B293" s="25">
        <v>44385</v>
      </c>
      <c r="C293" s="27" t="s">
        <v>4326</v>
      </c>
      <c r="D293" s="399" t="s">
        <v>4327</v>
      </c>
      <c r="E293" s="399" t="s">
        <v>4328</v>
      </c>
      <c r="F293" s="399" t="s">
        <v>4329</v>
      </c>
      <c r="G293" s="399" t="s">
        <v>4330</v>
      </c>
      <c r="H293" s="399" t="s">
        <v>4331</v>
      </c>
      <c r="I293" s="399" t="s">
        <v>333</v>
      </c>
      <c r="J293" s="399" t="s">
        <v>4332</v>
      </c>
      <c r="K293" s="400" t="s">
        <v>3320</v>
      </c>
      <c r="L293" s="399" t="s">
        <v>4333</v>
      </c>
      <c r="M293" s="399" t="s">
        <v>4334</v>
      </c>
      <c r="N293" s="399" t="s">
        <v>2143</v>
      </c>
      <c r="O293" s="399" t="s">
        <v>4335</v>
      </c>
      <c r="P293" s="7" t="s">
        <v>4336</v>
      </c>
      <c r="Q293" s="7" t="s">
        <v>4337</v>
      </c>
      <c r="R293" s="7" t="s">
        <v>4338</v>
      </c>
      <c r="S293" s="7" t="s">
        <v>4330</v>
      </c>
      <c r="T293" s="7" t="s">
        <v>4331</v>
      </c>
      <c r="U293" s="7" t="s">
        <v>333</v>
      </c>
      <c r="V293" s="13" t="s">
        <v>4339</v>
      </c>
      <c r="W293" s="13" t="s">
        <v>4339</v>
      </c>
      <c r="X293" s="13" t="s">
        <v>4340</v>
      </c>
      <c r="Y293" s="13" t="s">
        <v>4341</v>
      </c>
      <c r="Z293" s="13"/>
      <c r="AA293" s="13" t="s">
        <v>4342</v>
      </c>
    </row>
    <row r="294" spans="1:27" ht="25.5">
      <c r="A294" s="9">
        <f t="shared" si="4"/>
        <v>291</v>
      </c>
      <c r="B294" s="25">
        <v>44389</v>
      </c>
      <c r="C294" s="27" t="s">
        <v>4306</v>
      </c>
      <c r="D294" s="399" t="s">
        <v>4305</v>
      </c>
      <c r="E294" s="399" t="s">
        <v>4265</v>
      </c>
      <c r="F294" s="399" t="s">
        <v>4266</v>
      </c>
      <c r="G294" s="399">
        <v>904341868</v>
      </c>
      <c r="H294" s="399">
        <v>2435116905</v>
      </c>
      <c r="I294" s="399" t="s">
        <v>4267</v>
      </c>
      <c r="J294" s="399" t="s">
        <v>4268</v>
      </c>
      <c r="K294" s="400">
        <v>43810</v>
      </c>
      <c r="L294" s="399" t="s">
        <v>526</v>
      </c>
      <c r="M294" s="399" t="s">
        <v>4269</v>
      </c>
      <c r="N294" s="399" t="s">
        <v>4270</v>
      </c>
      <c r="O294" s="399" t="s">
        <v>4271</v>
      </c>
      <c r="P294" s="7" t="s">
        <v>4272</v>
      </c>
      <c r="Q294" s="7" t="s">
        <v>1343</v>
      </c>
      <c r="R294" s="7" t="s">
        <v>4273</v>
      </c>
      <c r="S294" s="7">
        <v>976319941</v>
      </c>
      <c r="T294" s="7"/>
      <c r="U294" s="7" t="s">
        <v>4274</v>
      </c>
      <c r="V294" s="13" t="s">
        <v>4275</v>
      </c>
      <c r="W294" s="13"/>
      <c r="X294" s="13" t="s">
        <v>4276</v>
      </c>
      <c r="Y294" s="13">
        <v>984272306</v>
      </c>
      <c r="Z294" s="13"/>
      <c r="AA294" s="13" t="s">
        <v>4277</v>
      </c>
    </row>
    <row r="295" spans="1:27" ht="25.5">
      <c r="A295" s="9">
        <f t="shared" si="4"/>
        <v>292</v>
      </c>
      <c r="B295" s="82">
        <v>44389</v>
      </c>
      <c r="C295" s="84" t="s">
        <v>4308</v>
      </c>
      <c r="D295" s="401" t="s">
        <v>4291</v>
      </c>
      <c r="E295" s="401" t="s">
        <v>209</v>
      </c>
      <c r="F295" s="401" t="s">
        <v>4292</v>
      </c>
      <c r="G295" s="401" t="s">
        <v>4293</v>
      </c>
      <c r="H295" s="401" t="s">
        <v>436</v>
      </c>
      <c r="I295" s="401" t="s">
        <v>4294</v>
      </c>
      <c r="J295" s="401" t="s">
        <v>4295</v>
      </c>
      <c r="K295" s="402">
        <v>44138</v>
      </c>
      <c r="L295" s="401" t="s">
        <v>4296</v>
      </c>
      <c r="M295" s="401" t="s">
        <v>2390</v>
      </c>
      <c r="N295" s="401" t="s">
        <v>2143</v>
      </c>
      <c r="O295" s="401" t="s">
        <v>307</v>
      </c>
      <c r="P295" s="387" t="s">
        <v>209</v>
      </c>
      <c r="Q295" s="387" t="s">
        <v>600</v>
      </c>
      <c r="R295" s="387" t="s">
        <v>4297</v>
      </c>
      <c r="S295" s="387" t="s">
        <v>4293</v>
      </c>
      <c r="T295" s="387"/>
      <c r="U295" s="387" t="s">
        <v>4298</v>
      </c>
      <c r="V295" s="388" t="s">
        <v>4299</v>
      </c>
      <c r="W295" s="388"/>
      <c r="X295" s="388" t="s">
        <v>4300</v>
      </c>
      <c r="Y295" s="388" t="s">
        <v>4301</v>
      </c>
      <c r="Z295" s="388"/>
      <c r="AA295" s="388" t="s">
        <v>4302</v>
      </c>
    </row>
    <row r="296" spans="1:27" ht="42.75">
      <c r="A296" s="9">
        <f t="shared" si="4"/>
        <v>293</v>
      </c>
      <c r="B296" s="82">
        <v>44355</v>
      </c>
      <c r="C296" s="84" t="s">
        <v>4343</v>
      </c>
      <c r="D296" s="235" t="s">
        <v>4344</v>
      </c>
      <c r="E296" s="84" t="s">
        <v>52</v>
      </c>
      <c r="F296" s="235" t="s">
        <v>4345</v>
      </c>
      <c r="G296" s="84" t="s">
        <v>4346</v>
      </c>
      <c r="H296" s="235" t="s">
        <v>4347</v>
      </c>
      <c r="I296" s="84" t="s">
        <v>51</v>
      </c>
      <c r="J296" s="235">
        <v>0</v>
      </c>
      <c r="K296" s="404" t="s">
        <v>3764</v>
      </c>
      <c r="L296" s="235" t="s">
        <v>4348</v>
      </c>
      <c r="M296" s="84" t="s">
        <v>3118</v>
      </c>
      <c r="N296" s="235" t="s">
        <v>4349</v>
      </c>
      <c r="O296" s="84" t="s">
        <v>4350</v>
      </c>
      <c r="P296" s="161" t="s">
        <v>52</v>
      </c>
      <c r="Q296" s="161" t="s">
        <v>1230</v>
      </c>
      <c r="R296" s="161" t="s">
        <v>4351</v>
      </c>
      <c r="S296" s="161" t="s">
        <v>4352</v>
      </c>
      <c r="T296" s="161" t="s">
        <v>4347</v>
      </c>
      <c r="U296" s="161" t="s">
        <v>51</v>
      </c>
      <c r="V296" s="172">
        <v>0</v>
      </c>
      <c r="W296" s="172">
        <v>0</v>
      </c>
      <c r="X296" s="172">
        <v>0</v>
      </c>
      <c r="Y296" s="172">
        <v>0</v>
      </c>
      <c r="Z296" s="172"/>
      <c r="AA296" s="172"/>
    </row>
    <row r="297" spans="1:27" ht="25.5">
      <c r="A297" s="9">
        <f t="shared" si="4"/>
        <v>294</v>
      </c>
      <c r="B297" s="25">
        <v>44410</v>
      </c>
      <c r="C297" s="27" t="s">
        <v>4357</v>
      </c>
      <c r="D297" s="221" t="s">
        <v>4359</v>
      </c>
      <c r="E297" s="221" t="s">
        <v>4360</v>
      </c>
      <c r="F297" s="221" t="s">
        <v>6222</v>
      </c>
      <c r="G297" s="221" t="s">
        <v>4361</v>
      </c>
      <c r="H297" s="221" t="s">
        <v>826</v>
      </c>
      <c r="I297" s="221" t="s">
        <v>4362</v>
      </c>
      <c r="J297" s="221" t="s">
        <v>826</v>
      </c>
      <c r="K297" s="32">
        <v>43909</v>
      </c>
      <c r="L297" s="221" t="s">
        <v>4363</v>
      </c>
      <c r="M297" s="221">
        <v>6000000000</v>
      </c>
      <c r="N297" s="221">
        <v>0</v>
      </c>
      <c r="O297" s="221" t="s">
        <v>4364</v>
      </c>
      <c r="P297" s="7" t="s">
        <v>4360</v>
      </c>
      <c r="Q297" s="7" t="s">
        <v>497</v>
      </c>
      <c r="R297" s="7" t="s">
        <v>4365</v>
      </c>
      <c r="S297" s="7" t="s">
        <v>4366</v>
      </c>
      <c r="T297" s="7" t="s">
        <v>826</v>
      </c>
      <c r="U297" s="7" t="s">
        <v>4362</v>
      </c>
      <c r="V297" s="172" t="s">
        <v>826</v>
      </c>
      <c r="W297" s="172" t="s">
        <v>826</v>
      </c>
      <c r="X297" s="172" t="s">
        <v>826</v>
      </c>
      <c r="Y297" s="172" t="s">
        <v>826</v>
      </c>
      <c r="Z297" s="172" t="s">
        <v>826</v>
      </c>
      <c r="AA297" s="172" t="s">
        <v>826</v>
      </c>
    </row>
    <row r="298" spans="1:27" ht="38.25">
      <c r="A298" s="9">
        <f t="shared" si="4"/>
        <v>295</v>
      </c>
      <c r="B298" s="25">
        <v>44426</v>
      </c>
      <c r="C298" s="27" t="s">
        <v>4367</v>
      </c>
      <c r="D298" s="235" t="s">
        <v>4367</v>
      </c>
      <c r="E298" s="235" t="s">
        <v>823</v>
      </c>
      <c r="F298" s="235" t="s">
        <v>4368</v>
      </c>
      <c r="G298" s="235" t="s">
        <v>4369</v>
      </c>
      <c r="H298" s="235" t="s">
        <v>4370</v>
      </c>
      <c r="I298" s="235" t="s">
        <v>4371</v>
      </c>
      <c r="J298" s="235" t="s">
        <v>4372</v>
      </c>
      <c r="K298" s="159">
        <v>43887</v>
      </c>
      <c r="L298" s="235" t="s">
        <v>1342</v>
      </c>
      <c r="M298" s="235" t="s">
        <v>4373</v>
      </c>
      <c r="N298" s="235" t="s">
        <v>4374</v>
      </c>
      <c r="O298" s="235" t="s">
        <v>4375</v>
      </c>
      <c r="P298" s="387" t="s">
        <v>4376</v>
      </c>
      <c r="Q298" s="387" t="s">
        <v>4377</v>
      </c>
      <c r="R298" s="387" t="s">
        <v>4368</v>
      </c>
      <c r="S298" s="387">
        <v>986715365</v>
      </c>
      <c r="T298" s="387"/>
      <c r="U298" s="387" t="s">
        <v>824</v>
      </c>
      <c r="V298" s="172" t="s">
        <v>4378</v>
      </c>
      <c r="W298" s="172" t="s">
        <v>4378</v>
      </c>
      <c r="X298" s="172" t="s">
        <v>4379</v>
      </c>
      <c r="Y298" s="172">
        <f>81-7041092320</f>
        <v>-7041092239</v>
      </c>
      <c r="Z298" s="172"/>
      <c r="AA298" s="172"/>
    </row>
    <row r="299" spans="1:27" ht="76.5">
      <c r="A299" s="9">
        <f t="shared" si="4"/>
        <v>296</v>
      </c>
      <c r="B299" s="25">
        <v>44427</v>
      </c>
      <c r="C299" s="27" t="s">
        <v>4358</v>
      </c>
      <c r="D299" s="221" t="s">
        <v>4383</v>
      </c>
      <c r="E299" s="221" t="s">
        <v>4384</v>
      </c>
      <c r="F299" s="221" t="s">
        <v>4385</v>
      </c>
      <c r="G299" s="221" t="s">
        <v>4386</v>
      </c>
      <c r="H299" s="221" t="s">
        <v>4386</v>
      </c>
      <c r="I299" s="221" t="s">
        <v>4387</v>
      </c>
      <c r="J299" s="221" t="s">
        <v>4388</v>
      </c>
      <c r="K299" s="32">
        <v>43756</v>
      </c>
      <c r="L299" s="221" t="s">
        <v>4389</v>
      </c>
      <c r="M299" s="221" t="s">
        <v>2763</v>
      </c>
      <c r="N299" s="221" t="s">
        <v>2143</v>
      </c>
      <c r="O299" s="221" t="s">
        <v>4390</v>
      </c>
      <c r="P299" s="33" t="s">
        <v>4391</v>
      </c>
      <c r="Q299" s="33" t="s">
        <v>860</v>
      </c>
      <c r="R299" s="33" t="s">
        <v>4392</v>
      </c>
      <c r="S299" s="33" t="s">
        <v>4393</v>
      </c>
      <c r="T299" s="33"/>
      <c r="U299" s="33" t="s">
        <v>4394</v>
      </c>
      <c r="V299" s="34" t="s">
        <v>4395</v>
      </c>
      <c r="W299" s="34" t="s">
        <v>4396</v>
      </c>
      <c r="X299" s="34" t="s">
        <v>4397</v>
      </c>
      <c r="Y299" s="34" t="s">
        <v>3251</v>
      </c>
      <c r="Z299" s="34"/>
      <c r="AA299" s="34" t="s">
        <v>4398</v>
      </c>
    </row>
    <row r="300" spans="1:27" ht="25.5">
      <c r="A300" s="9">
        <f t="shared" si="4"/>
        <v>297</v>
      </c>
      <c r="B300" s="25">
        <v>44427</v>
      </c>
      <c r="C300" s="27" t="s">
        <v>4538</v>
      </c>
      <c r="D300" s="221" t="s">
        <v>4530</v>
      </c>
      <c r="E300" s="221" t="s">
        <v>4380</v>
      </c>
      <c r="F300" s="221" t="s">
        <v>4531</v>
      </c>
      <c r="G300" s="221" t="s">
        <v>4532</v>
      </c>
      <c r="H300" s="221" t="s">
        <v>4532</v>
      </c>
      <c r="I300" s="221" t="s">
        <v>4382</v>
      </c>
      <c r="J300" s="221" t="s">
        <v>481</v>
      </c>
      <c r="K300" s="32">
        <v>43808</v>
      </c>
      <c r="L300" s="221" t="s">
        <v>526</v>
      </c>
      <c r="M300" s="221" t="s">
        <v>2108</v>
      </c>
      <c r="N300" s="221" t="s">
        <v>2763</v>
      </c>
      <c r="O300" s="221">
        <v>30</v>
      </c>
      <c r="P300" s="33" t="s">
        <v>4381</v>
      </c>
      <c r="Q300" s="33" t="s">
        <v>1512</v>
      </c>
      <c r="R300" s="33" t="s">
        <v>4531</v>
      </c>
      <c r="S300" s="33" t="s">
        <v>4532</v>
      </c>
      <c r="T300" s="33"/>
      <c r="U300" s="33" t="s">
        <v>4382</v>
      </c>
      <c r="V300" s="34" t="s">
        <v>4533</v>
      </c>
      <c r="W300" s="34" t="s">
        <v>4534</v>
      </c>
      <c r="X300" s="34" t="s">
        <v>4535</v>
      </c>
      <c r="Y300" s="34" t="s">
        <v>4536</v>
      </c>
      <c r="Z300" s="34"/>
      <c r="AA300" s="34" t="s">
        <v>4537</v>
      </c>
    </row>
    <row r="301" spans="1:27" ht="39" customHeight="1">
      <c r="A301" s="9">
        <f t="shared" si="4"/>
        <v>298</v>
      </c>
      <c r="B301" s="25">
        <v>44446</v>
      </c>
      <c r="C301" s="27" t="s">
        <v>4399</v>
      </c>
      <c r="D301" s="221" t="s">
        <v>4400</v>
      </c>
      <c r="E301" s="221" t="s">
        <v>4401</v>
      </c>
      <c r="F301" s="221" t="s">
        <v>4402</v>
      </c>
      <c r="G301" s="221" t="s">
        <v>4403</v>
      </c>
      <c r="H301" s="221" t="s">
        <v>4403</v>
      </c>
      <c r="I301" s="221" t="s">
        <v>4404</v>
      </c>
      <c r="J301" s="221" t="s">
        <v>4405</v>
      </c>
      <c r="K301" s="32">
        <v>44025</v>
      </c>
      <c r="L301" s="221" t="s">
        <v>4406</v>
      </c>
      <c r="M301" s="221" t="s">
        <v>4407</v>
      </c>
      <c r="N301" s="221" t="s">
        <v>3885</v>
      </c>
      <c r="O301" s="221" t="s">
        <v>2686</v>
      </c>
      <c r="P301" s="33" t="s">
        <v>4401</v>
      </c>
      <c r="Q301" s="33" t="s">
        <v>840</v>
      </c>
      <c r="R301" s="33" t="s">
        <v>4402</v>
      </c>
      <c r="S301" s="33" t="s">
        <v>4403</v>
      </c>
      <c r="T301" s="33"/>
      <c r="U301" s="33" t="s">
        <v>4404</v>
      </c>
      <c r="V301" s="34" t="s">
        <v>4401</v>
      </c>
      <c r="W301" s="34"/>
      <c r="X301" s="34" t="s">
        <v>1116</v>
      </c>
      <c r="Y301" s="34" t="s">
        <v>4403</v>
      </c>
      <c r="Z301" s="34"/>
      <c r="AA301" s="34"/>
    </row>
    <row r="302" spans="1:27" ht="25.5">
      <c r="A302" s="9">
        <f t="shared" si="4"/>
        <v>299</v>
      </c>
      <c r="B302" s="25">
        <v>44448</v>
      </c>
      <c r="C302" s="27" t="s">
        <v>4429</v>
      </c>
      <c r="D302" s="221" t="s">
        <v>4474</v>
      </c>
      <c r="E302" s="221" t="s">
        <v>4424</v>
      </c>
      <c r="F302" s="221" t="s">
        <v>4475</v>
      </c>
      <c r="G302" s="221">
        <v>974046628</v>
      </c>
      <c r="H302" s="221" t="s">
        <v>4476</v>
      </c>
      <c r="I302" s="221" t="s">
        <v>1315</v>
      </c>
      <c r="J302" s="221" t="s">
        <v>1316</v>
      </c>
      <c r="K302" s="32">
        <v>41464</v>
      </c>
      <c r="L302" s="221" t="s">
        <v>4477</v>
      </c>
      <c r="M302" s="221" t="s">
        <v>4478</v>
      </c>
      <c r="N302" s="221" t="s">
        <v>4479</v>
      </c>
      <c r="O302" s="221">
        <v>12</v>
      </c>
      <c r="P302" s="7" t="s">
        <v>4424</v>
      </c>
      <c r="Q302" s="7" t="s">
        <v>1343</v>
      </c>
      <c r="R302" s="7" t="s">
        <v>4480</v>
      </c>
      <c r="S302" s="7">
        <v>974046628</v>
      </c>
      <c r="T302" s="7" t="s">
        <v>4476</v>
      </c>
      <c r="U302" s="7" t="s">
        <v>1315</v>
      </c>
      <c r="V302" s="13" t="s">
        <v>4425</v>
      </c>
      <c r="W302" s="13" t="s">
        <v>4425</v>
      </c>
      <c r="X302" s="13" t="s">
        <v>4426</v>
      </c>
      <c r="Y302" s="13" t="s">
        <v>4427</v>
      </c>
      <c r="Z302" s="13" t="s">
        <v>4427</v>
      </c>
      <c r="AA302" s="13" t="s">
        <v>4428</v>
      </c>
    </row>
    <row r="303" spans="1:27" ht="63.75">
      <c r="A303" s="9">
        <f t="shared" si="4"/>
        <v>300</v>
      </c>
      <c r="B303" s="25">
        <v>44453</v>
      </c>
      <c r="C303" s="27" t="s">
        <v>4444</v>
      </c>
      <c r="D303" s="221" t="s">
        <v>4430</v>
      </c>
      <c r="E303" s="221" t="s">
        <v>4431</v>
      </c>
      <c r="F303" s="221" t="s">
        <v>4432</v>
      </c>
      <c r="G303" s="221" t="s">
        <v>4433</v>
      </c>
      <c r="H303" s="221" t="s">
        <v>4434</v>
      </c>
      <c r="I303" s="221" t="s">
        <v>4435</v>
      </c>
      <c r="J303" s="221" t="s">
        <v>4436</v>
      </c>
      <c r="K303" s="32">
        <v>44193</v>
      </c>
      <c r="L303" s="221" t="s">
        <v>4437</v>
      </c>
      <c r="M303" s="221" t="s">
        <v>4438</v>
      </c>
      <c r="N303" s="221" t="s">
        <v>3468</v>
      </c>
      <c r="O303" s="221" t="s">
        <v>4439</v>
      </c>
      <c r="P303" s="7" t="s">
        <v>4431</v>
      </c>
      <c r="Q303" s="7" t="s">
        <v>840</v>
      </c>
      <c r="R303" s="7" t="s">
        <v>4432</v>
      </c>
      <c r="S303" s="7" t="s">
        <v>4433</v>
      </c>
      <c r="T303" s="7" t="s">
        <v>4434</v>
      </c>
      <c r="U303" s="7" t="s">
        <v>4435</v>
      </c>
      <c r="V303" s="13" t="s">
        <v>4440</v>
      </c>
      <c r="W303" s="13"/>
      <c r="X303" s="13" t="s">
        <v>4441</v>
      </c>
      <c r="Y303" s="13" t="s">
        <v>4442</v>
      </c>
      <c r="Z303" s="13"/>
      <c r="AA303" s="13" t="s">
        <v>4443</v>
      </c>
    </row>
    <row r="304" spans="1:27" ht="38.25">
      <c r="A304" s="9">
        <f t="shared" si="4"/>
        <v>301</v>
      </c>
      <c r="B304" s="25">
        <v>44456</v>
      </c>
      <c r="C304" s="340" t="s">
        <v>4453</v>
      </c>
      <c r="D304" s="221" t="s">
        <v>4445</v>
      </c>
      <c r="E304" s="221" t="s">
        <v>4446</v>
      </c>
      <c r="F304" s="221" t="s">
        <v>4447</v>
      </c>
      <c r="G304" s="221">
        <v>2466506119</v>
      </c>
      <c r="H304" s="221">
        <v>2466506119</v>
      </c>
      <c r="I304" s="221" t="s">
        <v>4448</v>
      </c>
      <c r="J304" s="221" t="s">
        <v>4449</v>
      </c>
      <c r="K304" s="32">
        <v>43545</v>
      </c>
      <c r="L304" s="221" t="s">
        <v>1957</v>
      </c>
      <c r="M304" s="221" t="s">
        <v>4450</v>
      </c>
      <c r="N304" s="221" t="s">
        <v>2976</v>
      </c>
      <c r="O304" s="221" t="s">
        <v>4451</v>
      </c>
      <c r="P304" s="7" t="s">
        <v>4446</v>
      </c>
      <c r="Q304" s="7" t="s">
        <v>1114</v>
      </c>
      <c r="R304" s="7" t="s">
        <v>4452</v>
      </c>
      <c r="S304" s="7">
        <v>2466506119</v>
      </c>
      <c r="T304" s="7">
        <v>2466506119</v>
      </c>
      <c r="U304" s="7" t="s">
        <v>4448</v>
      </c>
      <c r="V304" s="13" t="s">
        <v>6233</v>
      </c>
      <c r="W304" s="13"/>
      <c r="X304" s="13" t="s">
        <v>6234</v>
      </c>
      <c r="Y304" s="13" t="s">
        <v>6235</v>
      </c>
      <c r="Z304" s="13"/>
      <c r="AA304" s="24" t="s">
        <v>6236</v>
      </c>
    </row>
    <row r="305" spans="1:27" ht="51.75" customHeight="1">
      <c r="A305" s="9">
        <f t="shared" si="4"/>
        <v>302</v>
      </c>
      <c r="B305" s="25">
        <v>44456</v>
      </c>
      <c r="C305" s="27" t="s">
        <v>4473</v>
      </c>
      <c r="D305" s="221" t="s">
        <v>4454</v>
      </c>
      <c r="E305" s="221" t="s">
        <v>4455</v>
      </c>
      <c r="F305" s="221" t="s">
        <v>4456</v>
      </c>
      <c r="G305" s="221" t="s">
        <v>4457</v>
      </c>
      <c r="H305" s="221" t="s">
        <v>4457</v>
      </c>
      <c r="I305" s="221" t="s">
        <v>4458</v>
      </c>
      <c r="J305" s="221" t="s">
        <v>4459</v>
      </c>
      <c r="K305" s="32">
        <v>43974</v>
      </c>
      <c r="L305" s="221" t="s">
        <v>4460</v>
      </c>
      <c r="M305" s="221" t="s">
        <v>4461</v>
      </c>
      <c r="N305" s="221" t="s">
        <v>4462</v>
      </c>
      <c r="O305" s="221" t="s">
        <v>4463</v>
      </c>
      <c r="P305" s="7" t="s">
        <v>4464</v>
      </c>
      <c r="Q305" s="7" t="s">
        <v>4465</v>
      </c>
      <c r="R305" s="7" t="s">
        <v>4466</v>
      </c>
      <c r="S305" s="7" t="s">
        <v>4467</v>
      </c>
      <c r="T305" s="7"/>
      <c r="U305" s="7" t="s">
        <v>4468</v>
      </c>
      <c r="V305" s="13" t="s">
        <v>4469</v>
      </c>
      <c r="W305" s="13"/>
      <c r="X305" s="13" t="s">
        <v>4470</v>
      </c>
      <c r="Y305" s="13" t="s">
        <v>4471</v>
      </c>
      <c r="Z305" s="13"/>
      <c r="AA305" s="13" t="s">
        <v>4472</v>
      </c>
    </row>
    <row r="306" spans="1:27" ht="51">
      <c r="A306" s="9">
        <f t="shared" si="4"/>
        <v>303</v>
      </c>
      <c r="B306" s="25">
        <v>44466</v>
      </c>
      <c r="C306" s="27" t="s">
        <v>4521</v>
      </c>
      <c r="D306" s="221" t="s">
        <v>4527</v>
      </c>
      <c r="E306" s="221" t="s">
        <v>4522</v>
      </c>
      <c r="F306" s="221" t="s">
        <v>4528</v>
      </c>
      <c r="G306" s="221" t="s">
        <v>4523</v>
      </c>
      <c r="H306" s="221" t="s">
        <v>4523</v>
      </c>
      <c r="I306" s="221" t="s">
        <v>32</v>
      </c>
      <c r="J306" s="221" t="s">
        <v>4524</v>
      </c>
      <c r="K306" s="32">
        <v>44102</v>
      </c>
      <c r="L306" s="221" t="s">
        <v>4525</v>
      </c>
      <c r="M306" s="221">
        <v>10000000000</v>
      </c>
      <c r="N306" s="221">
        <v>6000000000</v>
      </c>
      <c r="O306" s="221">
        <v>87</v>
      </c>
      <c r="P306" s="7" t="s">
        <v>4526</v>
      </c>
      <c r="Q306" s="7" t="s">
        <v>1573</v>
      </c>
      <c r="R306" s="7" t="s">
        <v>4528</v>
      </c>
      <c r="S306" s="7" t="s">
        <v>4523</v>
      </c>
      <c r="T306" s="7" t="s">
        <v>4523</v>
      </c>
      <c r="U306" s="7" t="s">
        <v>4529</v>
      </c>
      <c r="V306" s="13" t="s">
        <v>1116</v>
      </c>
      <c r="W306" s="13" t="s">
        <v>1116</v>
      </c>
      <c r="X306" s="13" t="s">
        <v>1116</v>
      </c>
      <c r="Y306" s="13" t="s">
        <v>1116</v>
      </c>
      <c r="Z306" s="13" t="s">
        <v>1116</v>
      </c>
      <c r="AA306" s="13" t="s">
        <v>1116</v>
      </c>
    </row>
    <row r="307" spans="1:27" ht="38.25">
      <c r="A307" s="9">
        <f t="shared" si="4"/>
        <v>304</v>
      </c>
      <c r="B307" s="25">
        <v>44466</v>
      </c>
      <c r="C307" s="27" t="s">
        <v>4481</v>
      </c>
      <c r="D307" s="221" t="s">
        <v>4496</v>
      </c>
      <c r="E307" s="221" t="s">
        <v>4497</v>
      </c>
      <c r="F307" s="221" t="s">
        <v>4498</v>
      </c>
      <c r="G307" s="221" t="s">
        <v>4499</v>
      </c>
      <c r="H307" s="221" t="s">
        <v>4499</v>
      </c>
      <c r="I307" s="221" t="s">
        <v>4500</v>
      </c>
      <c r="J307" s="221" t="s">
        <v>4501</v>
      </c>
      <c r="K307" s="32">
        <v>44181</v>
      </c>
      <c r="L307" s="221" t="s">
        <v>4502</v>
      </c>
      <c r="M307" s="221" t="s">
        <v>4503</v>
      </c>
      <c r="N307" s="221" t="s">
        <v>4504</v>
      </c>
      <c r="O307" s="221">
        <v>55</v>
      </c>
      <c r="P307" s="7" t="s">
        <v>4497</v>
      </c>
      <c r="Q307" s="7" t="s">
        <v>955</v>
      </c>
      <c r="R307" s="7" t="s">
        <v>4498</v>
      </c>
      <c r="S307" s="7" t="s">
        <v>4499</v>
      </c>
      <c r="T307" s="7" t="s">
        <v>4499</v>
      </c>
      <c r="U307" s="7" t="s">
        <v>4505</v>
      </c>
      <c r="V307" s="13" t="s">
        <v>4506</v>
      </c>
      <c r="W307" s="13"/>
      <c r="X307" s="13" t="s">
        <v>4507</v>
      </c>
      <c r="Y307" s="13" t="s">
        <v>4508</v>
      </c>
      <c r="Z307" s="13"/>
      <c r="AA307" s="13" t="s">
        <v>4509</v>
      </c>
    </row>
    <row r="308" spans="1:27" ht="63.75">
      <c r="A308" s="9">
        <f t="shared" si="4"/>
        <v>305</v>
      </c>
      <c r="B308" s="82">
        <v>44467</v>
      </c>
      <c r="C308" s="84" t="s">
        <v>4482</v>
      </c>
      <c r="D308" s="235" t="s">
        <v>4483</v>
      </c>
      <c r="E308" s="235" t="s">
        <v>4484</v>
      </c>
      <c r="F308" s="235" t="s">
        <v>4485</v>
      </c>
      <c r="G308" s="235">
        <v>779900000</v>
      </c>
      <c r="H308" s="235" t="s">
        <v>826</v>
      </c>
      <c r="I308" s="235" t="s">
        <v>4486</v>
      </c>
      <c r="J308" s="235" t="s">
        <v>4487</v>
      </c>
      <c r="K308" s="159">
        <v>43103</v>
      </c>
      <c r="L308" s="235" t="s">
        <v>4488</v>
      </c>
      <c r="M308" s="235" t="s">
        <v>4489</v>
      </c>
      <c r="N308" s="235" t="s">
        <v>4490</v>
      </c>
      <c r="O308" s="235" t="s">
        <v>4491</v>
      </c>
      <c r="P308" s="387" t="s">
        <v>4484</v>
      </c>
      <c r="Q308" s="387" t="s">
        <v>860</v>
      </c>
      <c r="R308" s="387" t="s">
        <v>4492</v>
      </c>
      <c r="S308" s="387" t="s">
        <v>4492</v>
      </c>
      <c r="T308" s="387" t="s">
        <v>826</v>
      </c>
      <c r="U308" s="387" t="s">
        <v>4486</v>
      </c>
      <c r="V308" s="388" t="s">
        <v>4493</v>
      </c>
      <c r="W308" s="388"/>
      <c r="X308" s="388" t="s">
        <v>4494</v>
      </c>
      <c r="Y308" s="388">
        <f>81-8042-73-4139</f>
        <v>-12173</v>
      </c>
      <c r="Z308" s="388" t="s">
        <v>826</v>
      </c>
      <c r="AA308" s="388" t="s">
        <v>4495</v>
      </c>
    </row>
    <row r="309" spans="1:28" s="440" customFormat="1" ht="57">
      <c r="A309" s="9">
        <f t="shared" si="4"/>
        <v>306</v>
      </c>
      <c r="B309" s="25">
        <v>44467</v>
      </c>
      <c r="C309" s="84" t="s">
        <v>4510</v>
      </c>
      <c r="D309" s="221" t="s">
        <v>4510</v>
      </c>
      <c r="E309" s="221" t="s">
        <v>4511</v>
      </c>
      <c r="F309" s="221" t="s">
        <v>4512</v>
      </c>
      <c r="G309" s="221" t="s">
        <v>4513</v>
      </c>
      <c r="H309" s="221" t="s">
        <v>4513</v>
      </c>
      <c r="I309" s="221" t="s">
        <v>4514</v>
      </c>
      <c r="J309" s="221" t="s">
        <v>4514</v>
      </c>
      <c r="K309" s="32">
        <v>42487</v>
      </c>
      <c r="L309" s="221" t="s">
        <v>496</v>
      </c>
      <c r="M309" s="221" t="s">
        <v>4515</v>
      </c>
      <c r="N309" s="221" t="s">
        <v>4516</v>
      </c>
      <c r="O309" s="221">
        <v>16</v>
      </c>
      <c r="P309" s="33" t="s">
        <v>4511</v>
      </c>
      <c r="Q309" s="33" t="s">
        <v>955</v>
      </c>
      <c r="R309" s="33" t="s">
        <v>4512</v>
      </c>
      <c r="S309" s="33">
        <v>913097575</v>
      </c>
      <c r="T309" s="33"/>
      <c r="U309" s="33" t="s">
        <v>4517</v>
      </c>
      <c r="V309" s="34" t="s">
        <v>4518</v>
      </c>
      <c r="W309" s="34"/>
      <c r="X309" s="34" t="s">
        <v>4519</v>
      </c>
      <c r="Y309" s="34">
        <v>7038769023</v>
      </c>
      <c r="Z309" s="34"/>
      <c r="AA309" s="34" t="s">
        <v>4520</v>
      </c>
      <c r="AB309" s="15"/>
    </row>
    <row r="310" spans="1:28" s="440" customFormat="1" ht="85.5">
      <c r="A310" s="9">
        <f t="shared" si="4"/>
        <v>307</v>
      </c>
      <c r="B310" s="83">
        <v>44488</v>
      </c>
      <c r="C310" s="84" t="s">
        <v>6238</v>
      </c>
      <c r="D310" s="235" t="s">
        <v>6237</v>
      </c>
      <c r="E310" s="84" t="s">
        <v>6239</v>
      </c>
      <c r="F310" s="84" t="s">
        <v>6240</v>
      </c>
      <c r="G310" s="84" t="s">
        <v>6241</v>
      </c>
      <c r="H310" s="84" t="s">
        <v>4566</v>
      </c>
      <c r="I310" s="84" t="s">
        <v>4567</v>
      </c>
      <c r="J310" s="84" t="s">
        <v>1070</v>
      </c>
      <c r="K310" s="404">
        <v>43850</v>
      </c>
      <c r="L310" s="84" t="s">
        <v>4568</v>
      </c>
      <c r="M310" s="84" t="s">
        <v>4569</v>
      </c>
      <c r="N310" s="84" t="s">
        <v>2976</v>
      </c>
      <c r="O310" s="84" t="s">
        <v>4570</v>
      </c>
      <c r="P310" s="161" t="s">
        <v>1072</v>
      </c>
      <c r="Q310" s="161" t="s">
        <v>900</v>
      </c>
      <c r="R310" s="161" t="s">
        <v>4571</v>
      </c>
      <c r="S310" s="161" t="s">
        <v>4572</v>
      </c>
      <c r="T310" s="161" t="s">
        <v>4573</v>
      </c>
      <c r="U310" s="161" t="s">
        <v>1073</v>
      </c>
      <c r="V310" s="172" t="s">
        <v>4574</v>
      </c>
      <c r="W310" s="172" t="s">
        <v>4574</v>
      </c>
      <c r="X310" s="172" t="s">
        <v>4575</v>
      </c>
      <c r="Y310" s="172" t="s">
        <v>4576</v>
      </c>
      <c r="Z310" s="172"/>
      <c r="AA310" s="172"/>
      <c r="AB310" s="15"/>
    </row>
    <row r="311" spans="1:28" s="440" customFormat="1" ht="28.5">
      <c r="A311" s="9">
        <f t="shared" si="4"/>
        <v>308</v>
      </c>
      <c r="B311" s="26">
        <v>44498</v>
      </c>
      <c r="C311" s="27" t="s">
        <v>4593</v>
      </c>
      <c r="D311" s="235" t="s">
        <v>4577</v>
      </c>
      <c r="E311" s="27" t="s">
        <v>4578</v>
      </c>
      <c r="F311" s="27" t="s">
        <v>4579</v>
      </c>
      <c r="G311" s="27" t="s">
        <v>4580</v>
      </c>
      <c r="H311" s="27" t="s">
        <v>4581</v>
      </c>
      <c r="I311" s="27" t="s">
        <v>4582</v>
      </c>
      <c r="J311" s="27" t="s">
        <v>4583</v>
      </c>
      <c r="K311" s="405">
        <v>43391</v>
      </c>
      <c r="L311" s="27" t="s">
        <v>709</v>
      </c>
      <c r="M311" s="27">
        <v>5500000000</v>
      </c>
      <c r="N311" s="27" t="s">
        <v>4584</v>
      </c>
      <c r="O311" s="27" t="s">
        <v>4585</v>
      </c>
      <c r="P311" s="33" t="s">
        <v>4578</v>
      </c>
      <c r="Q311" s="33" t="s">
        <v>1343</v>
      </c>
      <c r="R311" s="33" t="s">
        <v>4586</v>
      </c>
      <c r="S311" s="33" t="s">
        <v>4587</v>
      </c>
      <c r="T311" s="33"/>
      <c r="U311" s="33" t="s">
        <v>4588</v>
      </c>
      <c r="V311" s="34" t="s">
        <v>4589</v>
      </c>
      <c r="W311" s="34"/>
      <c r="X311" s="34" t="s">
        <v>4590</v>
      </c>
      <c r="Y311" s="34" t="s">
        <v>4591</v>
      </c>
      <c r="Z311" s="34"/>
      <c r="AA311" s="34" t="s">
        <v>4592</v>
      </c>
      <c r="AB311" s="15"/>
    </row>
    <row r="312" spans="1:28" s="440" customFormat="1" ht="28.5">
      <c r="A312" s="9">
        <f t="shared" si="4"/>
        <v>309</v>
      </c>
      <c r="B312" s="26">
        <v>44498</v>
      </c>
      <c r="C312" s="27" t="s">
        <v>4633</v>
      </c>
      <c r="D312" s="235" t="s">
        <v>4621</v>
      </c>
      <c r="E312" s="27" t="s">
        <v>3155</v>
      </c>
      <c r="F312" s="27" t="s">
        <v>4622</v>
      </c>
      <c r="G312" s="27" t="s">
        <v>4623</v>
      </c>
      <c r="H312" s="27"/>
      <c r="I312" s="27" t="s">
        <v>4624</v>
      </c>
      <c r="J312" s="27" t="s">
        <v>4625</v>
      </c>
      <c r="K312" s="405">
        <v>41611</v>
      </c>
      <c r="L312" s="27" t="s">
        <v>4626</v>
      </c>
      <c r="M312" s="27" t="s">
        <v>2108</v>
      </c>
      <c r="N312" s="27">
        <v>0</v>
      </c>
      <c r="O312" s="27" t="s">
        <v>4627</v>
      </c>
      <c r="P312" s="33" t="s">
        <v>3155</v>
      </c>
      <c r="Q312" s="33" t="s">
        <v>1114</v>
      </c>
      <c r="R312" s="33" t="s">
        <v>4628</v>
      </c>
      <c r="S312" s="33">
        <v>987639845</v>
      </c>
      <c r="T312" s="33"/>
      <c r="U312" s="33" t="s">
        <v>4629</v>
      </c>
      <c r="V312" s="34" t="s">
        <v>4630</v>
      </c>
      <c r="W312" s="34"/>
      <c r="X312" s="34" t="s">
        <v>4631</v>
      </c>
      <c r="Y312" s="34">
        <v>9064585995</v>
      </c>
      <c r="Z312" s="34"/>
      <c r="AA312" s="34" t="s">
        <v>4632</v>
      </c>
      <c r="AB312" s="15"/>
    </row>
    <row r="313" spans="1:28" s="440" customFormat="1" ht="42.75">
      <c r="A313" s="9">
        <f t="shared" si="4"/>
        <v>310</v>
      </c>
      <c r="B313" s="26">
        <v>44517</v>
      </c>
      <c r="C313" s="27" t="s">
        <v>4656</v>
      </c>
      <c r="D313" s="235" t="s">
        <v>4644</v>
      </c>
      <c r="E313" s="27" t="s">
        <v>4657</v>
      </c>
      <c r="F313" s="27" t="s">
        <v>4646</v>
      </c>
      <c r="G313" s="27" t="s">
        <v>4647</v>
      </c>
      <c r="H313" s="27" t="s">
        <v>4647</v>
      </c>
      <c r="I313" s="27" t="s">
        <v>4648</v>
      </c>
      <c r="J313" s="27" t="s">
        <v>4649</v>
      </c>
      <c r="K313" s="405">
        <v>44005</v>
      </c>
      <c r="L313" s="27" t="s">
        <v>1342</v>
      </c>
      <c r="M313" s="27" t="s">
        <v>2569</v>
      </c>
      <c r="N313" s="27" t="s">
        <v>4650</v>
      </c>
      <c r="O313" s="27" t="s">
        <v>4651</v>
      </c>
      <c r="P313" s="33" t="s">
        <v>4645</v>
      </c>
      <c r="Q313" s="33" t="s">
        <v>1769</v>
      </c>
      <c r="R313" s="33" t="s">
        <v>4652</v>
      </c>
      <c r="S313" s="33" t="s">
        <v>4647</v>
      </c>
      <c r="T313" s="33"/>
      <c r="U313" s="33" t="s">
        <v>4648</v>
      </c>
      <c r="V313" s="34" t="s">
        <v>4653</v>
      </c>
      <c r="W313" s="34"/>
      <c r="X313" s="34" t="s">
        <v>4654</v>
      </c>
      <c r="Y313" s="34" t="s">
        <v>4655</v>
      </c>
      <c r="Z313" s="34"/>
      <c r="AA313" s="34" t="s">
        <v>4648</v>
      </c>
      <c r="AB313" s="15"/>
    </row>
    <row r="314" spans="1:28" s="440" customFormat="1" ht="28.5">
      <c r="A314" s="9">
        <f t="shared" si="4"/>
        <v>311</v>
      </c>
      <c r="B314" s="26">
        <v>44522</v>
      </c>
      <c r="C314" s="27" t="s">
        <v>4642</v>
      </c>
      <c r="D314" s="235" t="s">
        <v>5850</v>
      </c>
      <c r="E314" s="235" t="s">
        <v>5851</v>
      </c>
      <c r="F314" s="235" t="s">
        <v>5852</v>
      </c>
      <c r="G314" s="27" t="s">
        <v>5853</v>
      </c>
      <c r="H314" s="27"/>
      <c r="I314" s="27" t="s">
        <v>5854</v>
      </c>
      <c r="J314" s="27" t="s">
        <v>5855</v>
      </c>
      <c r="K314" s="405">
        <v>43677</v>
      </c>
      <c r="L314" s="27" t="s">
        <v>5856</v>
      </c>
      <c r="M314" s="27" t="s">
        <v>5857</v>
      </c>
      <c r="N314" s="27">
        <v>26</v>
      </c>
      <c r="O314" s="27">
        <v>30</v>
      </c>
      <c r="P314" s="33" t="s">
        <v>5858</v>
      </c>
      <c r="Q314" s="33" t="s">
        <v>5859</v>
      </c>
      <c r="R314" s="33" t="s">
        <v>5852</v>
      </c>
      <c r="S314" s="33">
        <v>868673231</v>
      </c>
      <c r="T314" s="33"/>
      <c r="U314" s="33" t="s">
        <v>5854</v>
      </c>
      <c r="V314" s="34" t="s">
        <v>5860</v>
      </c>
      <c r="W314" s="34"/>
      <c r="X314" s="34" t="s">
        <v>5861</v>
      </c>
      <c r="Y314" s="34" t="s">
        <v>5862</v>
      </c>
      <c r="Z314" s="34"/>
      <c r="AA314" s="34"/>
      <c r="AB314" s="15"/>
    </row>
    <row r="315" spans="1:28" s="440" customFormat="1" ht="28.5">
      <c r="A315" s="9">
        <f t="shared" si="4"/>
        <v>312</v>
      </c>
      <c r="B315" s="26">
        <v>44522</v>
      </c>
      <c r="C315" s="27" t="s">
        <v>4643</v>
      </c>
      <c r="D315" s="235" t="s">
        <v>4634</v>
      </c>
      <c r="E315" s="27" t="s">
        <v>4635</v>
      </c>
      <c r="F315" s="27" t="s">
        <v>2283</v>
      </c>
      <c r="G315" s="27" t="s">
        <v>4636</v>
      </c>
      <c r="H315" s="27" t="s">
        <v>1116</v>
      </c>
      <c r="I315" s="27" t="s">
        <v>331</v>
      </c>
      <c r="J315" s="27" t="s">
        <v>2284</v>
      </c>
      <c r="K315" s="405">
        <v>44400</v>
      </c>
      <c r="L315" s="27" t="s">
        <v>810</v>
      </c>
      <c r="M315" s="27" t="s">
        <v>2285</v>
      </c>
      <c r="N315" s="27">
        <v>0</v>
      </c>
      <c r="O315" s="27" t="s">
        <v>4637</v>
      </c>
      <c r="P315" s="33" t="s">
        <v>4635</v>
      </c>
      <c r="Q315" s="33" t="s">
        <v>860</v>
      </c>
      <c r="R315" s="33" t="s">
        <v>4638</v>
      </c>
      <c r="S315" s="33" t="s">
        <v>4639</v>
      </c>
      <c r="T315" s="33" t="s">
        <v>1116</v>
      </c>
      <c r="U315" s="33" t="s">
        <v>331</v>
      </c>
      <c r="V315" s="34" t="s">
        <v>4640</v>
      </c>
      <c r="W315" s="34"/>
      <c r="X315" s="34" t="s">
        <v>4641</v>
      </c>
      <c r="Y315" s="34">
        <v>9096878768</v>
      </c>
      <c r="Z315" s="34" t="s">
        <v>1116</v>
      </c>
      <c r="AA315" s="34" t="s">
        <v>332</v>
      </c>
      <c r="AB315" s="15"/>
    </row>
    <row r="316" spans="1:28" s="440" customFormat="1" ht="28.5">
      <c r="A316" s="9">
        <f t="shared" si="4"/>
        <v>313</v>
      </c>
      <c r="B316" s="25">
        <v>44531</v>
      </c>
      <c r="C316" s="27" t="s">
        <v>4669</v>
      </c>
      <c r="D316" s="235" t="s">
        <v>4658</v>
      </c>
      <c r="E316" s="27" t="s">
        <v>4659</v>
      </c>
      <c r="F316" s="27" t="s">
        <v>4660</v>
      </c>
      <c r="G316" s="27">
        <v>973294268</v>
      </c>
      <c r="H316" s="27" t="s">
        <v>4661</v>
      </c>
      <c r="I316" s="27" t="s">
        <v>4662</v>
      </c>
      <c r="J316" s="27" t="s">
        <v>1116</v>
      </c>
      <c r="K316" s="405">
        <v>41974</v>
      </c>
      <c r="L316" s="27" t="s">
        <v>3635</v>
      </c>
      <c r="M316" s="27" t="s">
        <v>4663</v>
      </c>
      <c r="N316" s="27" t="s">
        <v>2143</v>
      </c>
      <c r="O316" s="27" t="s">
        <v>4664</v>
      </c>
      <c r="P316" s="33" t="s">
        <v>4659</v>
      </c>
      <c r="Q316" s="33" t="s">
        <v>860</v>
      </c>
      <c r="R316" s="33" t="s">
        <v>4660</v>
      </c>
      <c r="S316" s="33" t="s">
        <v>4665</v>
      </c>
      <c r="T316" s="33" t="s">
        <v>4661</v>
      </c>
      <c r="U316" s="33" t="s">
        <v>4662</v>
      </c>
      <c r="V316" s="34" t="s">
        <v>4666</v>
      </c>
      <c r="W316" s="34" t="s">
        <v>4666</v>
      </c>
      <c r="X316" s="34" t="s">
        <v>4667</v>
      </c>
      <c r="Y316" s="34">
        <v>9038491994</v>
      </c>
      <c r="Z316" s="34" t="s">
        <v>826</v>
      </c>
      <c r="AA316" s="34" t="s">
        <v>4668</v>
      </c>
      <c r="AB316" s="15"/>
    </row>
    <row r="317" spans="1:28" s="440" customFormat="1" ht="42.75">
      <c r="A317" s="9">
        <f t="shared" si="4"/>
        <v>314</v>
      </c>
      <c r="B317" s="26">
        <v>44531</v>
      </c>
      <c r="C317" s="27" t="s">
        <v>4682</v>
      </c>
      <c r="D317" s="235" t="s">
        <v>4670</v>
      </c>
      <c r="E317" s="27" t="s">
        <v>4671</v>
      </c>
      <c r="F317" s="27" t="s">
        <v>4672</v>
      </c>
      <c r="G317" s="27" t="s">
        <v>4673</v>
      </c>
      <c r="H317" s="27" t="s">
        <v>4673</v>
      </c>
      <c r="I317" s="27" t="s">
        <v>4674</v>
      </c>
      <c r="J317" s="27" t="s">
        <v>4675</v>
      </c>
      <c r="K317" s="405">
        <v>44095</v>
      </c>
      <c r="L317" s="27" t="s">
        <v>2718</v>
      </c>
      <c r="M317" s="27" t="s">
        <v>4676</v>
      </c>
      <c r="N317" s="27" t="s">
        <v>2143</v>
      </c>
      <c r="O317" s="27" t="s">
        <v>4677</v>
      </c>
      <c r="P317" s="33" t="s">
        <v>4671</v>
      </c>
      <c r="Q317" s="33" t="s">
        <v>497</v>
      </c>
      <c r="R317" s="33" t="s">
        <v>4672</v>
      </c>
      <c r="S317" s="33" t="s">
        <v>4678</v>
      </c>
      <c r="T317" s="33"/>
      <c r="U317" s="33" t="s">
        <v>4679</v>
      </c>
      <c r="V317" s="34" t="s">
        <v>4683</v>
      </c>
      <c r="W317" s="34"/>
      <c r="X317" s="34" t="s">
        <v>4680</v>
      </c>
      <c r="Y317" s="34" t="s">
        <v>4681</v>
      </c>
      <c r="Z317" s="34"/>
      <c r="AA317" s="34"/>
      <c r="AB317" s="15"/>
    </row>
    <row r="318" spans="1:28" s="440" customFormat="1" ht="30">
      <c r="A318" s="9">
        <f t="shared" si="4"/>
        <v>315</v>
      </c>
      <c r="B318" s="26">
        <v>44536</v>
      </c>
      <c r="C318" s="27" t="s">
        <v>4684</v>
      </c>
      <c r="D318" s="235" t="s">
        <v>4687</v>
      </c>
      <c r="E318" s="29" t="s">
        <v>502</v>
      </c>
      <c r="F318" s="29" t="s">
        <v>4688</v>
      </c>
      <c r="G318" s="29" t="s">
        <v>4689</v>
      </c>
      <c r="H318" s="29" t="s">
        <v>4690</v>
      </c>
      <c r="I318" s="29" t="s">
        <v>4691</v>
      </c>
      <c r="J318" s="29" t="s">
        <v>501</v>
      </c>
      <c r="K318" s="94">
        <v>43878</v>
      </c>
      <c r="L318" s="29" t="s">
        <v>4692</v>
      </c>
      <c r="M318" s="29" t="s">
        <v>4693</v>
      </c>
      <c r="N318" s="29" t="s">
        <v>2792</v>
      </c>
      <c r="O318" s="29" t="s">
        <v>4694</v>
      </c>
      <c r="P318" s="33" t="s">
        <v>502</v>
      </c>
      <c r="Q318" s="33" t="s">
        <v>1343</v>
      </c>
      <c r="R318" s="33" t="s">
        <v>4695</v>
      </c>
      <c r="S318" s="33">
        <v>904145537</v>
      </c>
      <c r="T318" s="33"/>
      <c r="U318" s="33" t="s">
        <v>4691</v>
      </c>
      <c r="V318" s="34" t="s">
        <v>503</v>
      </c>
      <c r="W318" s="34" t="s">
        <v>500</v>
      </c>
      <c r="X318" s="34" t="s">
        <v>4696</v>
      </c>
      <c r="Y318" s="34">
        <f>81-3-5808-9580</f>
        <v>-15310</v>
      </c>
      <c r="Z318" s="34"/>
      <c r="AA318" s="34" t="s">
        <v>504</v>
      </c>
      <c r="AB318" s="15"/>
    </row>
    <row r="319" spans="1:28" s="440" customFormat="1" ht="30">
      <c r="A319" s="9">
        <f t="shared" si="4"/>
        <v>316</v>
      </c>
      <c r="B319" s="25">
        <v>44536</v>
      </c>
      <c r="C319" s="27" t="s">
        <v>4685</v>
      </c>
      <c r="D319" s="221" t="s">
        <v>4697</v>
      </c>
      <c r="E319" s="29" t="s">
        <v>4698</v>
      </c>
      <c r="F319" s="29" t="s">
        <v>4699</v>
      </c>
      <c r="G319" s="29" t="s">
        <v>4700</v>
      </c>
      <c r="H319" s="29" t="s">
        <v>4700</v>
      </c>
      <c r="I319" s="29" t="s">
        <v>4701</v>
      </c>
      <c r="J319" s="29" t="s">
        <v>4702</v>
      </c>
      <c r="K319" s="94">
        <v>43734</v>
      </c>
      <c r="L319" s="29" t="s">
        <v>3635</v>
      </c>
      <c r="M319" s="29" t="s">
        <v>2521</v>
      </c>
      <c r="N319" s="29" t="s">
        <v>2143</v>
      </c>
      <c r="O319" s="29" t="s">
        <v>4703</v>
      </c>
      <c r="P319" s="33" t="s">
        <v>4698</v>
      </c>
      <c r="Q319" s="33" t="s">
        <v>1639</v>
      </c>
      <c r="R319" s="33" t="s">
        <v>4699</v>
      </c>
      <c r="S319" s="33" t="s">
        <v>4704</v>
      </c>
      <c r="T319" s="33"/>
      <c r="U319" s="33" t="s">
        <v>4705</v>
      </c>
      <c r="V319" s="34" t="s">
        <v>4706</v>
      </c>
      <c r="W319" s="34"/>
      <c r="X319" s="34" t="s">
        <v>4707</v>
      </c>
      <c r="Y319" s="34" t="s">
        <v>4708</v>
      </c>
      <c r="Z319" s="34"/>
      <c r="AA319" s="34" t="s">
        <v>4709</v>
      </c>
      <c r="AB319" s="15"/>
    </row>
    <row r="320" spans="1:28" s="440" customFormat="1" ht="30">
      <c r="A320" s="9">
        <f t="shared" si="4"/>
        <v>317</v>
      </c>
      <c r="B320" s="26">
        <v>44537</v>
      </c>
      <c r="C320" s="27" t="s">
        <v>4686</v>
      </c>
      <c r="D320" s="221" t="s">
        <v>4710</v>
      </c>
      <c r="E320" s="29" t="s">
        <v>4711</v>
      </c>
      <c r="F320" s="29" t="s">
        <v>4712</v>
      </c>
      <c r="G320" s="29" t="s">
        <v>4713</v>
      </c>
      <c r="H320" s="29" t="s">
        <v>4713</v>
      </c>
      <c r="I320" s="29" t="s">
        <v>4714</v>
      </c>
      <c r="J320" s="29" t="s">
        <v>4715</v>
      </c>
      <c r="K320" s="94">
        <v>40637</v>
      </c>
      <c r="L320" s="29" t="s">
        <v>2276</v>
      </c>
      <c r="M320" s="29" t="s">
        <v>2276</v>
      </c>
      <c r="N320" s="29" t="s">
        <v>4716</v>
      </c>
      <c r="O320" s="29" t="s">
        <v>4717</v>
      </c>
      <c r="P320" s="33" t="s">
        <v>4711</v>
      </c>
      <c r="Q320" s="33" t="s">
        <v>2583</v>
      </c>
      <c r="R320" s="33" t="s">
        <v>4712</v>
      </c>
      <c r="S320" s="33">
        <v>945050762</v>
      </c>
      <c r="T320" s="33"/>
      <c r="U320" s="33" t="s">
        <v>4714</v>
      </c>
      <c r="V320" s="34" t="s">
        <v>4718</v>
      </c>
      <c r="W320" s="34" t="s">
        <v>4718</v>
      </c>
      <c r="X320" s="34" t="s">
        <v>4719</v>
      </c>
      <c r="Y320" s="34">
        <v>7083288661</v>
      </c>
      <c r="Z320" s="34"/>
      <c r="AA320" s="34" t="s">
        <v>4720</v>
      </c>
      <c r="AB320" s="15"/>
    </row>
    <row r="321" spans="1:32" s="440" customFormat="1" ht="30">
      <c r="A321" s="9">
        <f t="shared" si="4"/>
        <v>318</v>
      </c>
      <c r="B321" s="407">
        <v>44543</v>
      </c>
      <c r="C321" s="408" t="s">
        <v>4721</v>
      </c>
      <c r="D321" s="221" t="s">
        <v>4722</v>
      </c>
      <c r="E321" s="409" t="s">
        <v>597</v>
      </c>
      <c r="F321" s="409" t="s">
        <v>4723</v>
      </c>
      <c r="G321" s="409" t="s">
        <v>4724</v>
      </c>
      <c r="H321" s="409" t="s">
        <v>4724</v>
      </c>
      <c r="I321" s="409" t="s">
        <v>4725</v>
      </c>
      <c r="J321" s="410" t="s">
        <v>4726</v>
      </c>
      <c r="K321" s="411">
        <v>44180</v>
      </c>
      <c r="L321" s="409" t="s">
        <v>596</v>
      </c>
      <c r="M321" s="409" t="s">
        <v>2390</v>
      </c>
      <c r="N321" s="409">
        <v>0</v>
      </c>
      <c r="O321" s="409" t="s">
        <v>4727</v>
      </c>
      <c r="P321" s="222" t="s">
        <v>597</v>
      </c>
      <c r="Q321" s="222" t="s">
        <v>840</v>
      </c>
      <c r="R321" s="222" t="s">
        <v>4728</v>
      </c>
      <c r="S321" s="222" t="s">
        <v>4729</v>
      </c>
      <c r="T321" s="222"/>
      <c r="U321" s="222" t="s">
        <v>2310</v>
      </c>
      <c r="V321" s="223" t="s">
        <v>4730</v>
      </c>
      <c r="W321" s="223"/>
      <c r="X321" s="223" t="s">
        <v>4730</v>
      </c>
      <c r="Y321" s="223" t="s">
        <v>4730</v>
      </c>
      <c r="Z321" s="223"/>
      <c r="AA321" s="223"/>
      <c r="AB321" s="15"/>
      <c r="AC321" s="447"/>
      <c r="AD321" s="447"/>
      <c r="AE321" s="447"/>
      <c r="AF321" s="447"/>
    </row>
    <row r="322" spans="1:32" s="440" customFormat="1" ht="30">
      <c r="A322" s="9">
        <f t="shared" si="4"/>
        <v>319</v>
      </c>
      <c r="B322" s="413">
        <v>44543</v>
      </c>
      <c r="C322" s="414" t="s">
        <v>4731</v>
      </c>
      <c r="D322" s="221" t="s">
        <v>4732</v>
      </c>
      <c r="E322" s="409" t="s">
        <v>4733</v>
      </c>
      <c r="F322" s="409" t="s">
        <v>4734</v>
      </c>
      <c r="G322" s="409" t="s">
        <v>4735</v>
      </c>
      <c r="H322" s="409" t="s">
        <v>4735</v>
      </c>
      <c r="I322" s="409" t="s">
        <v>4736</v>
      </c>
      <c r="J322" s="410" t="s">
        <v>4737</v>
      </c>
      <c r="K322" s="411">
        <v>44057</v>
      </c>
      <c r="L322" s="409" t="s">
        <v>4738</v>
      </c>
      <c r="M322" s="409" t="s">
        <v>2695</v>
      </c>
      <c r="N322" s="409" t="s">
        <v>2143</v>
      </c>
      <c r="O322" s="409" t="s">
        <v>4739</v>
      </c>
      <c r="P322" s="222" t="s">
        <v>4733</v>
      </c>
      <c r="Q322" s="222" t="s">
        <v>4740</v>
      </c>
      <c r="R322" s="222" t="s">
        <v>4741</v>
      </c>
      <c r="S322" s="222" t="s">
        <v>4735</v>
      </c>
      <c r="T322" s="222" t="s">
        <v>4735</v>
      </c>
      <c r="U322" s="222" t="s">
        <v>4736</v>
      </c>
      <c r="V322" s="223" t="s">
        <v>4742</v>
      </c>
      <c r="W322" s="223"/>
      <c r="X322" s="412" t="s">
        <v>4743</v>
      </c>
      <c r="Y322" s="223" t="s">
        <v>4744</v>
      </c>
      <c r="Z322" s="223"/>
      <c r="AA322" s="223" t="s">
        <v>4745</v>
      </c>
      <c r="AB322" s="15"/>
      <c r="AC322" s="447"/>
      <c r="AD322" s="447"/>
      <c r="AE322" s="447"/>
      <c r="AF322" s="447"/>
    </row>
    <row r="323" spans="1:28" s="440" customFormat="1" ht="38.25">
      <c r="A323" s="9">
        <f t="shared" si="4"/>
        <v>320</v>
      </c>
      <c r="B323" s="82">
        <v>44551</v>
      </c>
      <c r="C323" s="84" t="s">
        <v>4753</v>
      </c>
      <c r="D323" s="235" t="s">
        <v>4746</v>
      </c>
      <c r="E323" s="235" t="s">
        <v>4747</v>
      </c>
      <c r="F323" s="235" t="s">
        <v>4748</v>
      </c>
      <c r="G323" s="235">
        <v>2432272761</v>
      </c>
      <c r="H323" s="235" t="s">
        <v>436</v>
      </c>
      <c r="I323" s="235" t="s">
        <v>436</v>
      </c>
      <c r="J323" s="235" t="s">
        <v>436</v>
      </c>
      <c r="K323" s="159">
        <v>43992</v>
      </c>
      <c r="L323" s="235" t="s">
        <v>4749</v>
      </c>
      <c r="M323" s="235" t="s">
        <v>4750</v>
      </c>
      <c r="N323" s="235" t="s">
        <v>436</v>
      </c>
      <c r="O323" s="235">
        <v>9</v>
      </c>
      <c r="P323" s="416" t="s">
        <v>4751</v>
      </c>
      <c r="Q323" s="416" t="s">
        <v>4752</v>
      </c>
      <c r="R323" s="416" t="s">
        <v>4748</v>
      </c>
      <c r="S323" s="416">
        <v>974075993</v>
      </c>
      <c r="T323" s="416" t="s">
        <v>436</v>
      </c>
      <c r="U323" s="417" t="s">
        <v>436</v>
      </c>
      <c r="V323" s="223" t="s">
        <v>5018</v>
      </c>
      <c r="W323" s="223"/>
      <c r="X323" s="223" t="s">
        <v>5019</v>
      </c>
      <c r="Y323" s="223" t="s">
        <v>5020</v>
      </c>
      <c r="Z323" s="223"/>
      <c r="AA323" s="223" t="s">
        <v>5021</v>
      </c>
      <c r="AB323" s="15"/>
    </row>
    <row r="324" spans="1:28" s="440" customFormat="1" ht="25.5">
      <c r="A324" s="9">
        <f t="shared" si="4"/>
        <v>321</v>
      </c>
      <c r="B324" s="25">
        <v>44553</v>
      </c>
      <c r="C324" s="340" t="s">
        <v>4754</v>
      </c>
      <c r="D324" s="221" t="s">
        <v>4761</v>
      </c>
      <c r="E324" s="221" t="s">
        <v>4762</v>
      </c>
      <c r="F324" s="221" t="s">
        <v>4755</v>
      </c>
      <c r="G324" s="221" t="s">
        <v>4756</v>
      </c>
      <c r="H324" s="221">
        <v>2462734729</v>
      </c>
      <c r="I324" s="221" t="s">
        <v>4757</v>
      </c>
      <c r="J324" s="221"/>
      <c r="K324" s="32">
        <v>43908</v>
      </c>
      <c r="L324" s="221" t="s">
        <v>4758</v>
      </c>
      <c r="M324" s="418">
        <v>10000000000</v>
      </c>
      <c r="N324" s="221">
        <v>0</v>
      </c>
      <c r="O324" s="221">
        <v>18</v>
      </c>
      <c r="P324" s="222" t="s">
        <v>4762</v>
      </c>
      <c r="Q324" s="222" t="s">
        <v>1769</v>
      </c>
      <c r="R324" s="222" t="s">
        <v>4759</v>
      </c>
      <c r="S324" s="222">
        <v>936333929</v>
      </c>
      <c r="T324" s="222"/>
      <c r="U324" s="222" t="s">
        <v>4760</v>
      </c>
      <c r="V324" s="419" t="s">
        <v>826</v>
      </c>
      <c r="W324" s="419"/>
      <c r="X324" s="419" t="s">
        <v>826</v>
      </c>
      <c r="Y324" s="419" t="s">
        <v>826</v>
      </c>
      <c r="Z324" s="419"/>
      <c r="AA324" s="419"/>
      <c r="AB324" s="15"/>
    </row>
    <row r="325" spans="1:28" s="440" customFormat="1" ht="51">
      <c r="A325" s="9">
        <f t="shared" si="4"/>
        <v>322</v>
      </c>
      <c r="B325" s="25">
        <v>44561</v>
      </c>
      <c r="C325" s="340" t="s">
        <v>4765</v>
      </c>
      <c r="D325" s="221" t="s">
        <v>4763</v>
      </c>
      <c r="E325" s="221" t="s">
        <v>5531</v>
      </c>
      <c r="F325" s="221" t="s">
        <v>5532</v>
      </c>
      <c r="G325" s="30" t="s">
        <v>5533</v>
      </c>
      <c r="H325" s="30" t="s">
        <v>5533</v>
      </c>
      <c r="I325" s="221" t="s">
        <v>5535</v>
      </c>
      <c r="J325" s="221" t="s">
        <v>5534</v>
      </c>
      <c r="K325" s="32">
        <v>41963</v>
      </c>
      <c r="L325" s="221" t="s">
        <v>1337</v>
      </c>
      <c r="M325" s="221" t="s">
        <v>4764</v>
      </c>
      <c r="N325" s="221" t="s">
        <v>5536</v>
      </c>
      <c r="O325" s="221" t="s">
        <v>5537</v>
      </c>
      <c r="P325" s="222" t="s">
        <v>5538</v>
      </c>
      <c r="Q325" s="222" t="s">
        <v>5540</v>
      </c>
      <c r="R325" s="222" t="s">
        <v>5541</v>
      </c>
      <c r="S325" s="420" t="s">
        <v>5533</v>
      </c>
      <c r="T325" s="222" t="s">
        <v>5539</v>
      </c>
      <c r="U325" s="421" t="s">
        <v>5535</v>
      </c>
      <c r="V325" s="223" t="s">
        <v>3047</v>
      </c>
      <c r="W325" s="223" t="s">
        <v>3047</v>
      </c>
      <c r="X325" s="223"/>
      <c r="Y325" s="223"/>
      <c r="Z325" s="223"/>
      <c r="AA325" s="223"/>
      <c r="AB325" s="15"/>
    </row>
    <row r="326" spans="1:28" s="440" customFormat="1" ht="51">
      <c r="A326" s="9">
        <f aca="true" t="shared" si="5" ref="A326:A389">A325+1</f>
        <v>323</v>
      </c>
      <c r="B326" s="25">
        <v>44580</v>
      </c>
      <c r="C326" s="27" t="s">
        <v>4813</v>
      </c>
      <c r="D326" s="235" t="s">
        <v>4812</v>
      </c>
      <c r="E326" s="235" t="s">
        <v>256</v>
      </c>
      <c r="F326" s="235" t="s">
        <v>4780</v>
      </c>
      <c r="G326" s="235">
        <v>2436421303</v>
      </c>
      <c r="H326" s="235"/>
      <c r="I326" s="235" t="s">
        <v>4781</v>
      </c>
      <c r="J326" s="235" t="s">
        <v>4782</v>
      </c>
      <c r="K326" s="159">
        <v>44438</v>
      </c>
      <c r="L326" s="235" t="s">
        <v>4783</v>
      </c>
      <c r="M326" s="235" t="s">
        <v>4784</v>
      </c>
      <c r="N326" s="235">
        <v>0</v>
      </c>
      <c r="O326" s="235" t="s">
        <v>4785</v>
      </c>
      <c r="P326" s="416" t="s">
        <v>256</v>
      </c>
      <c r="Q326" s="416" t="s">
        <v>1581</v>
      </c>
      <c r="R326" s="416" t="s">
        <v>4786</v>
      </c>
      <c r="S326" s="416">
        <v>913538989</v>
      </c>
      <c r="T326" s="416"/>
      <c r="U326" s="416" t="s">
        <v>257</v>
      </c>
      <c r="V326" s="415" t="s">
        <v>4787</v>
      </c>
      <c r="W326" s="415"/>
      <c r="X326" s="415" t="s">
        <v>4788</v>
      </c>
      <c r="Y326" s="415" t="s">
        <v>4789</v>
      </c>
      <c r="Z326" s="415"/>
      <c r="AA326" s="415" t="s">
        <v>4790</v>
      </c>
      <c r="AB326" s="15"/>
    </row>
    <row r="327" spans="1:28" s="440" customFormat="1" ht="51">
      <c r="A327" s="9">
        <f t="shared" si="5"/>
        <v>324</v>
      </c>
      <c r="B327" s="25">
        <v>44580</v>
      </c>
      <c r="C327" s="27" t="s">
        <v>4814</v>
      </c>
      <c r="D327" s="221" t="s">
        <v>4992</v>
      </c>
      <c r="E327" s="221" t="s">
        <v>4816</v>
      </c>
      <c r="F327" s="221" t="s">
        <v>4993</v>
      </c>
      <c r="G327" s="221" t="s">
        <v>4791</v>
      </c>
      <c r="H327" s="221"/>
      <c r="I327" s="221" t="s">
        <v>4792</v>
      </c>
      <c r="J327" s="221" t="s">
        <v>4793</v>
      </c>
      <c r="K327" s="32">
        <v>42961</v>
      </c>
      <c r="L327" s="221" t="s">
        <v>4794</v>
      </c>
      <c r="M327" s="221" t="s">
        <v>4795</v>
      </c>
      <c r="N327" s="221" t="s">
        <v>4796</v>
      </c>
      <c r="O327" s="221" t="s">
        <v>4797</v>
      </c>
      <c r="P327" s="222" t="s">
        <v>4798</v>
      </c>
      <c r="Q327" s="222" t="s">
        <v>1841</v>
      </c>
      <c r="R327" s="222" t="s">
        <v>4799</v>
      </c>
      <c r="S327" s="222" t="s">
        <v>4800</v>
      </c>
      <c r="T327" s="222"/>
      <c r="U327" s="222" t="s">
        <v>4801</v>
      </c>
      <c r="V327" s="223" t="s">
        <v>4802</v>
      </c>
      <c r="W327" s="223"/>
      <c r="X327" s="223" t="s">
        <v>4803</v>
      </c>
      <c r="Y327" s="223" t="s">
        <v>4818</v>
      </c>
      <c r="Z327" s="223"/>
      <c r="AA327" s="223" t="s">
        <v>4804</v>
      </c>
      <c r="AB327" s="15"/>
    </row>
    <row r="328" spans="1:28" s="440" customFormat="1" ht="38.25">
      <c r="A328" s="9">
        <f t="shared" si="5"/>
        <v>325</v>
      </c>
      <c r="B328" s="25">
        <v>44581</v>
      </c>
      <c r="C328" s="27" t="s">
        <v>4815</v>
      </c>
      <c r="D328" s="221" t="s">
        <v>4854</v>
      </c>
      <c r="E328" s="221" t="s">
        <v>4805</v>
      </c>
      <c r="F328" s="221" t="s">
        <v>4806</v>
      </c>
      <c r="G328" s="221">
        <v>978656686</v>
      </c>
      <c r="H328" s="221" t="s">
        <v>4807</v>
      </c>
      <c r="I328" s="221" t="s">
        <v>4808</v>
      </c>
      <c r="J328" s="221" t="s">
        <v>4809</v>
      </c>
      <c r="K328" s="32">
        <v>44273</v>
      </c>
      <c r="L328" s="221" t="s">
        <v>4810</v>
      </c>
      <c r="M328" s="221" t="s">
        <v>3270</v>
      </c>
      <c r="N328" s="221" t="s">
        <v>2143</v>
      </c>
      <c r="O328" s="221" t="s">
        <v>4817</v>
      </c>
      <c r="P328" s="222" t="s">
        <v>4805</v>
      </c>
      <c r="Q328" s="222" t="s">
        <v>860</v>
      </c>
      <c r="R328" s="222" t="s">
        <v>4806</v>
      </c>
      <c r="S328" s="222">
        <v>978656686</v>
      </c>
      <c r="T328" s="222"/>
      <c r="U328" s="222" t="s">
        <v>4808</v>
      </c>
      <c r="V328" s="223" t="s">
        <v>4811</v>
      </c>
      <c r="W328" s="223" t="s">
        <v>1825</v>
      </c>
      <c r="X328" s="223" t="s">
        <v>1826</v>
      </c>
      <c r="Y328" s="223" t="s">
        <v>1828</v>
      </c>
      <c r="Z328" s="223" t="s">
        <v>1828</v>
      </c>
      <c r="AA328" s="223"/>
      <c r="AB328" s="15"/>
    </row>
    <row r="329" spans="1:28" s="440" customFormat="1" ht="38.25">
      <c r="A329" s="9">
        <f t="shared" si="5"/>
        <v>326</v>
      </c>
      <c r="B329" s="25">
        <v>44582</v>
      </c>
      <c r="C329" s="27" t="s">
        <v>6293</v>
      </c>
      <c r="D329" s="221" t="s">
        <v>6294</v>
      </c>
      <c r="E329" s="221" t="s">
        <v>6295</v>
      </c>
      <c r="F329" s="221" t="s">
        <v>4819</v>
      </c>
      <c r="G329" s="30" t="s">
        <v>6296</v>
      </c>
      <c r="H329" s="30" t="s">
        <v>6297</v>
      </c>
      <c r="I329" s="253" t="s">
        <v>6298</v>
      </c>
      <c r="J329" s="221" t="s">
        <v>6299</v>
      </c>
      <c r="K329" s="32">
        <v>44404</v>
      </c>
      <c r="L329" s="221" t="s">
        <v>4822</v>
      </c>
      <c r="M329" s="221" t="s">
        <v>4823</v>
      </c>
      <c r="N329" s="221" t="s">
        <v>4824</v>
      </c>
      <c r="O329" s="221" t="s">
        <v>4825</v>
      </c>
      <c r="P329" s="222" t="s">
        <v>4826</v>
      </c>
      <c r="Q329" s="222" t="s">
        <v>4827</v>
      </c>
      <c r="R329" s="222" t="s">
        <v>4819</v>
      </c>
      <c r="S329" s="222" t="s">
        <v>4820</v>
      </c>
      <c r="T329" s="222" t="s">
        <v>4821</v>
      </c>
      <c r="U329" s="222" t="s">
        <v>1442</v>
      </c>
      <c r="V329" s="223" t="s">
        <v>4826</v>
      </c>
      <c r="W329" s="223"/>
      <c r="X329" s="223" t="s">
        <v>4828</v>
      </c>
      <c r="Y329" s="223" t="s">
        <v>4829</v>
      </c>
      <c r="Z329" s="223"/>
      <c r="AA329" s="223" t="s">
        <v>4830</v>
      </c>
      <c r="AB329" s="15"/>
    </row>
    <row r="330" spans="1:28" s="440" customFormat="1" ht="89.25">
      <c r="A330" s="9">
        <f t="shared" si="5"/>
        <v>327</v>
      </c>
      <c r="B330" s="25">
        <v>44587</v>
      </c>
      <c r="C330" s="27" t="s">
        <v>4855</v>
      </c>
      <c r="D330" s="221" t="s">
        <v>4857</v>
      </c>
      <c r="E330" s="221" t="s">
        <v>4858</v>
      </c>
      <c r="F330" s="221" t="s">
        <v>4859</v>
      </c>
      <c r="G330" s="221" t="s">
        <v>4860</v>
      </c>
      <c r="H330" s="221"/>
      <c r="I330" s="221" t="s">
        <v>4861</v>
      </c>
      <c r="J330" s="221" t="s">
        <v>4862</v>
      </c>
      <c r="K330" s="32">
        <v>43756</v>
      </c>
      <c r="L330" s="221" t="s">
        <v>4863</v>
      </c>
      <c r="M330" s="221" t="s">
        <v>4864</v>
      </c>
      <c r="N330" s="221">
        <v>0</v>
      </c>
      <c r="O330" s="221" t="s">
        <v>4865</v>
      </c>
      <c r="P330" s="222" t="s">
        <v>4858</v>
      </c>
      <c r="Q330" s="222" t="s">
        <v>497</v>
      </c>
      <c r="R330" s="222" t="s">
        <v>4866</v>
      </c>
      <c r="S330" s="222" t="s">
        <v>4867</v>
      </c>
      <c r="T330" s="222"/>
      <c r="U330" s="222" t="s">
        <v>4868</v>
      </c>
      <c r="V330" s="223" t="s">
        <v>4869</v>
      </c>
      <c r="W330" s="223"/>
      <c r="X330" s="223" t="s">
        <v>4870</v>
      </c>
      <c r="Y330" s="223" t="s">
        <v>4871</v>
      </c>
      <c r="Z330" s="223"/>
      <c r="AA330" s="223" t="s">
        <v>4872</v>
      </c>
      <c r="AB330" s="15"/>
    </row>
    <row r="331" spans="1:28" s="440" customFormat="1" ht="25.5">
      <c r="A331" s="9">
        <f t="shared" si="5"/>
        <v>328</v>
      </c>
      <c r="B331" s="82">
        <v>44588</v>
      </c>
      <c r="C331" s="84" t="s">
        <v>4856</v>
      </c>
      <c r="D331" s="235" t="s">
        <v>4873</v>
      </c>
      <c r="E331" s="235" t="s">
        <v>4874</v>
      </c>
      <c r="F331" s="235" t="s">
        <v>4875</v>
      </c>
      <c r="G331" s="235" t="s">
        <v>4876</v>
      </c>
      <c r="H331" s="235" t="s">
        <v>4877</v>
      </c>
      <c r="I331" s="235" t="s">
        <v>1068</v>
      </c>
      <c r="J331" s="235" t="s">
        <v>1069</v>
      </c>
      <c r="K331" s="159">
        <v>43973</v>
      </c>
      <c r="L331" s="235" t="s">
        <v>4878</v>
      </c>
      <c r="M331" s="235" t="s">
        <v>3162</v>
      </c>
      <c r="N331" s="235" t="s">
        <v>595</v>
      </c>
      <c r="O331" s="235" t="s">
        <v>4879</v>
      </c>
      <c r="P331" s="416" t="s">
        <v>4874</v>
      </c>
      <c r="Q331" s="416" t="s">
        <v>840</v>
      </c>
      <c r="R331" s="416" t="s">
        <v>4880</v>
      </c>
      <c r="S331" s="416" t="s">
        <v>4881</v>
      </c>
      <c r="T331" s="416" t="s">
        <v>4877</v>
      </c>
      <c r="U331" s="416" t="s">
        <v>4882</v>
      </c>
      <c r="V331" s="415" t="s">
        <v>4883</v>
      </c>
      <c r="W331" s="415"/>
      <c r="X331" s="415" t="s">
        <v>4884</v>
      </c>
      <c r="Y331" s="415" t="s">
        <v>4885</v>
      </c>
      <c r="Z331" s="415"/>
      <c r="AA331" s="415" t="s">
        <v>4886</v>
      </c>
      <c r="AB331" s="15"/>
    </row>
    <row r="332" spans="1:28" s="440" customFormat="1" ht="25.5">
      <c r="A332" s="9">
        <f t="shared" si="5"/>
        <v>329</v>
      </c>
      <c r="B332" s="26" t="s">
        <v>4895</v>
      </c>
      <c r="C332" s="27" t="s">
        <v>4894</v>
      </c>
      <c r="D332" s="221" t="s">
        <v>4887</v>
      </c>
      <c r="E332" s="221" t="s">
        <v>4888</v>
      </c>
      <c r="F332" s="221" t="s">
        <v>4889</v>
      </c>
      <c r="G332" s="221">
        <v>966597333</v>
      </c>
      <c r="H332" s="221" t="s">
        <v>4890</v>
      </c>
      <c r="I332" s="221" t="s">
        <v>735</v>
      </c>
      <c r="J332" s="221" t="s">
        <v>736</v>
      </c>
      <c r="K332" s="32">
        <v>44235</v>
      </c>
      <c r="L332" s="221" t="s">
        <v>737</v>
      </c>
      <c r="M332" s="221" t="s">
        <v>2763</v>
      </c>
      <c r="N332" s="221" t="s">
        <v>2143</v>
      </c>
      <c r="O332" s="221" t="s">
        <v>4891</v>
      </c>
      <c r="P332" s="222" t="s">
        <v>4888</v>
      </c>
      <c r="Q332" s="222" t="s">
        <v>1581</v>
      </c>
      <c r="R332" s="222" t="s">
        <v>4889</v>
      </c>
      <c r="S332" s="222">
        <v>966597333</v>
      </c>
      <c r="T332" s="222"/>
      <c r="U332" s="222" t="s">
        <v>735</v>
      </c>
      <c r="V332" s="223" t="s">
        <v>4892</v>
      </c>
      <c r="W332" s="223"/>
      <c r="X332" s="223" t="s">
        <v>4893</v>
      </c>
      <c r="Y332" s="223" t="s">
        <v>4896</v>
      </c>
      <c r="Z332" s="223"/>
      <c r="AA332" s="223" t="s">
        <v>735</v>
      </c>
      <c r="AB332" s="15"/>
    </row>
    <row r="333" spans="1:28" s="440" customFormat="1" ht="28.5">
      <c r="A333" s="9">
        <f t="shared" si="5"/>
        <v>330</v>
      </c>
      <c r="B333" s="26">
        <v>20220211</v>
      </c>
      <c r="C333" s="27" t="s">
        <v>4899</v>
      </c>
      <c r="D333" s="221" t="s">
        <v>4900</v>
      </c>
      <c r="E333" s="221" t="s">
        <v>4901</v>
      </c>
      <c r="F333" s="221" t="s">
        <v>4902</v>
      </c>
      <c r="G333" s="221" t="s">
        <v>4903</v>
      </c>
      <c r="H333" s="221" t="s">
        <v>4903</v>
      </c>
      <c r="I333" s="221" t="s">
        <v>4904</v>
      </c>
      <c r="J333" s="221" t="s">
        <v>4905</v>
      </c>
      <c r="K333" s="32">
        <v>44195</v>
      </c>
      <c r="L333" s="221" t="s">
        <v>1342</v>
      </c>
      <c r="M333" s="221" t="s">
        <v>2108</v>
      </c>
      <c r="N333" s="221" t="s">
        <v>4906</v>
      </c>
      <c r="O333" s="221" t="s">
        <v>4907</v>
      </c>
      <c r="P333" s="222" t="s">
        <v>4901</v>
      </c>
      <c r="Q333" s="222" t="s">
        <v>860</v>
      </c>
      <c r="R333" s="222" t="s">
        <v>4908</v>
      </c>
      <c r="S333" s="222">
        <v>986776879</v>
      </c>
      <c r="T333" s="222"/>
      <c r="U333" s="222" t="s">
        <v>4904</v>
      </c>
      <c r="V333" s="223" t="s">
        <v>4909</v>
      </c>
      <c r="W333" s="223"/>
      <c r="X333" s="223" t="s">
        <v>4910</v>
      </c>
      <c r="Y333" s="223" t="s">
        <v>4911</v>
      </c>
      <c r="Z333" s="223"/>
      <c r="AA333" s="223" t="s">
        <v>4904</v>
      </c>
      <c r="AB333" s="15"/>
    </row>
    <row r="334" spans="1:28" s="440" customFormat="1" ht="44.25" customHeight="1">
      <c r="A334" s="9">
        <f t="shared" si="5"/>
        <v>331</v>
      </c>
      <c r="B334" s="26">
        <v>20220215</v>
      </c>
      <c r="C334" s="27" t="s">
        <v>4938</v>
      </c>
      <c r="D334" s="221" t="s">
        <v>4938</v>
      </c>
      <c r="E334" s="221" t="s">
        <v>189</v>
      </c>
      <c r="F334" s="221" t="s">
        <v>4942</v>
      </c>
      <c r="G334" s="221">
        <v>2435401111</v>
      </c>
      <c r="H334" s="221"/>
      <c r="I334" s="221" t="s">
        <v>4939</v>
      </c>
      <c r="J334" s="221" t="s">
        <v>4940</v>
      </c>
      <c r="K334" s="32">
        <v>44404</v>
      </c>
      <c r="L334" s="221" t="s">
        <v>1342</v>
      </c>
      <c r="M334" s="221" t="s">
        <v>2569</v>
      </c>
      <c r="N334" s="221" t="s">
        <v>2143</v>
      </c>
      <c r="O334" s="221" t="s">
        <v>4941</v>
      </c>
      <c r="P334" s="222" t="s">
        <v>189</v>
      </c>
      <c r="Q334" s="222" t="s">
        <v>497</v>
      </c>
      <c r="R334" s="222" t="s">
        <v>4942</v>
      </c>
      <c r="S334" s="222">
        <v>2435401111</v>
      </c>
      <c r="T334" s="222"/>
      <c r="U334" s="222" t="s">
        <v>190</v>
      </c>
      <c r="V334" s="223" t="s">
        <v>191</v>
      </c>
      <c r="W334" s="223"/>
      <c r="X334" s="223" t="s">
        <v>4943</v>
      </c>
      <c r="Y334" s="223" t="s">
        <v>4944</v>
      </c>
      <c r="Z334" s="223"/>
      <c r="AA334" s="223"/>
      <c r="AB334" s="15"/>
    </row>
    <row r="335" spans="1:28" s="440" customFormat="1" ht="51">
      <c r="A335" s="9">
        <f t="shared" si="5"/>
        <v>332</v>
      </c>
      <c r="B335" s="26">
        <v>20220224</v>
      </c>
      <c r="C335" s="27" t="s">
        <v>4974</v>
      </c>
      <c r="D335" s="221" t="s">
        <v>4945</v>
      </c>
      <c r="E335" s="221" t="s">
        <v>19</v>
      </c>
      <c r="F335" s="221" t="s">
        <v>4946</v>
      </c>
      <c r="G335" s="221" t="s">
        <v>4947</v>
      </c>
      <c r="H335" s="221" t="s">
        <v>4948</v>
      </c>
      <c r="I335" s="221" t="s">
        <v>4949</v>
      </c>
      <c r="J335" s="221" t="s">
        <v>4950</v>
      </c>
      <c r="K335" s="32">
        <v>44385</v>
      </c>
      <c r="L335" s="221" t="s">
        <v>791</v>
      </c>
      <c r="M335" s="221" t="s">
        <v>2108</v>
      </c>
      <c r="N335" s="221" t="s">
        <v>4951</v>
      </c>
      <c r="O335" s="221" t="s">
        <v>4952</v>
      </c>
      <c r="P335" s="222" t="s">
        <v>19</v>
      </c>
      <c r="Q335" s="222" t="s">
        <v>840</v>
      </c>
      <c r="R335" s="222" t="s">
        <v>4946</v>
      </c>
      <c r="S335" s="222" t="s">
        <v>4947</v>
      </c>
      <c r="T335" s="222" t="s">
        <v>4948</v>
      </c>
      <c r="U335" s="222" t="s">
        <v>4949</v>
      </c>
      <c r="V335" s="223" t="s">
        <v>4953</v>
      </c>
      <c r="W335" s="223"/>
      <c r="X335" s="223" t="s">
        <v>4954</v>
      </c>
      <c r="Y335" s="223" t="s">
        <v>4955</v>
      </c>
      <c r="Z335" s="223"/>
      <c r="AA335" s="223"/>
      <c r="AB335" s="15"/>
    </row>
    <row r="336" spans="1:28" s="440" customFormat="1" ht="25.5">
      <c r="A336" s="9">
        <f t="shared" si="5"/>
        <v>333</v>
      </c>
      <c r="B336" s="26" t="s">
        <v>4989</v>
      </c>
      <c r="C336" s="27" t="s">
        <v>4975</v>
      </c>
      <c r="D336" s="221" t="s">
        <v>4956</v>
      </c>
      <c r="E336" s="221" t="s">
        <v>4957</v>
      </c>
      <c r="F336" s="221" t="s">
        <v>4958</v>
      </c>
      <c r="G336" s="221" t="s">
        <v>4959</v>
      </c>
      <c r="H336" s="221" t="s">
        <v>4960</v>
      </c>
      <c r="I336" s="221" t="s">
        <v>4961</v>
      </c>
      <c r="J336" s="221" t="s">
        <v>4962</v>
      </c>
      <c r="K336" s="32">
        <v>43784</v>
      </c>
      <c r="L336" s="221" t="s">
        <v>1342</v>
      </c>
      <c r="M336" s="221" t="s">
        <v>4963</v>
      </c>
      <c r="N336" s="221" t="s">
        <v>4964</v>
      </c>
      <c r="O336" s="221" t="s">
        <v>4965</v>
      </c>
      <c r="P336" s="222" t="s">
        <v>330</v>
      </c>
      <c r="Q336" s="222" t="s">
        <v>1008</v>
      </c>
      <c r="R336" s="222" t="s">
        <v>4966</v>
      </c>
      <c r="S336" s="222" t="s">
        <v>4967</v>
      </c>
      <c r="T336" s="222" t="s">
        <v>4968</v>
      </c>
      <c r="U336" s="222" t="s">
        <v>4969</v>
      </c>
      <c r="V336" s="223" t="s">
        <v>4970</v>
      </c>
      <c r="W336" s="223"/>
      <c r="X336" s="223" t="s">
        <v>4971</v>
      </c>
      <c r="Y336" s="223" t="s">
        <v>4972</v>
      </c>
      <c r="Z336" s="223"/>
      <c r="AA336" s="223" t="s">
        <v>4973</v>
      </c>
      <c r="AB336" s="15"/>
    </row>
    <row r="337" spans="1:28" s="440" customFormat="1" ht="25.5">
      <c r="A337" s="9">
        <f t="shared" si="5"/>
        <v>334</v>
      </c>
      <c r="B337" s="26" t="s">
        <v>4990</v>
      </c>
      <c r="C337" s="27" t="s">
        <v>4988</v>
      </c>
      <c r="D337" s="221" t="s">
        <v>5542</v>
      </c>
      <c r="E337" s="221" t="s">
        <v>4976</v>
      </c>
      <c r="F337" s="221" t="s">
        <v>4977</v>
      </c>
      <c r="G337" s="221" t="s">
        <v>4978</v>
      </c>
      <c r="H337" s="221" t="s">
        <v>4979</v>
      </c>
      <c r="I337" s="221" t="s">
        <v>4980</v>
      </c>
      <c r="J337" s="221" t="s">
        <v>4981</v>
      </c>
      <c r="K337" s="32">
        <v>44056</v>
      </c>
      <c r="L337" s="221" t="s">
        <v>2470</v>
      </c>
      <c r="M337" s="221" t="s">
        <v>838</v>
      </c>
      <c r="N337" s="221" t="s">
        <v>2976</v>
      </c>
      <c r="O337" s="221" t="s">
        <v>4982</v>
      </c>
      <c r="P337" s="222" t="s">
        <v>4983</v>
      </c>
      <c r="Q337" s="222" t="s">
        <v>1401</v>
      </c>
      <c r="R337" s="222" t="s">
        <v>4977</v>
      </c>
      <c r="S337" s="222" t="s">
        <v>4991</v>
      </c>
      <c r="T337" s="222" t="s">
        <v>4984</v>
      </c>
      <c r="U337" s="222" t="s">
        <v>4980</v>
      </c>
      <c r="V337" s="223" t="s">
        <v>4985</v>
      </c>
      <c r="W337" s="223" t="s">
        <v>4985</v>
      </c>
      <c r="X337" s="223" t="s">
        <v>4986</v>
      </c>
      <c r="Y337" s="223" t="s">
        <v>4987</v>
      </c>
      <c r="Z337" s="223"/>
      <c r="AA337" s="223" t="s">
        <v>4980</v>
      </c>
      <c r="AB337" s="15"/>
    </row>
    <row r="338" spans="1:28" s="440" customFormat="1" ht="25.5">
      <c r="A338" s="9">
        <f t="shared" si="5"/>
        <v>335</v>
      </c>
      <c r="B338" s="83">
        <v>20220301</v>
      </c>
      <c r="C338" s="84" t="s">
        <v>5006</v>
      </c>
      <c r="D338" s="235" t="s">
        <v>4994</v>
      </c>
      <c r="E338" s="235" t="s">
        <v>4995</v>
      </c>
      <c r="F338" s="235" t="s">
        <v>4996</v>
      </c>
      <c r="G338" s="235">
        <v>911191179</v>
      </c>
      <c r="H338" s="235"/>
      <c r="I338" s="235" t="s">
        <v>4997</v>
      </c>
      <c r="J338" s="235" t="s">
        <v>4998</v>
      </c>
      <c r="K338" s="159">
        <v>44280</v>
      </c>
      <c r="L338" s="235" t="s">
        <v>4999</v>
      </c>
      <c r="M338" s="235" t="s">
        <v>3061</v>
      </c>
      <c r="N338" s="235">
        <v>0</v>
      </c>
      <c r="O338" s="235">
        <v>18</v>
      </c>
      <c r="P338" s="416" t="s">
        <v>768</v>
      </c>
      <c r="Q338" s="416" t="s">
        <v>5000</v>
      </c>
      <c r="R338" s="416" t="s">
        <v>5001</v>
      </c>
      <c r="S338" s="416">
        <v>941887230</v>
      </c>
      <c r="T338" s="416"/>
      <c r="U338" s="416" t="s">
        <v>5002</v>
      </c>
      <c r="V338" s="415" t="s">
        <v>5003</v>
      </c>
      <c r="W338" s="415"/>
      <c r="X338" s="415" t="s">
        <v>5004</v>
      </c>
      <c r="Y338" s="415">
        <v>7032962712</v>
      </c>
      <c r="Z338" s="415"/>
      <c r="AA338" s="415" t="s">
        <v>5005</v>
      </c>
      <c r="AB338" s="15"/>
    </row>
    <row r="339" spans="1:28" s="440" customFormat="1" ht="25.5">
      <c r="A339" s="9">
        <f t="shared" si="5"/>
        <v>336</v>
      </c>
      <c r="B339" s="26">
        <v>20220316</v>
      </c>
      <c r="C339" s="27" t="s">
        <v>5007</v>
      </c>
      <c r="D339" s="221" t="s">
        <v>5008</v>
      </c>
      <c r="E339" s="221" t="s">
        <v>6301</v>
      </c>
      <c r="F339" s="221" t="s">
        <v>6302</v>
      </c>
      <c r="G339" s="30" t="s">
        <v>6303</v>
      </c>
      <c r="H339" s="221" t="s">
        <v>5010</v>
      </c>
      <c r="I339" s="221" t="s">
        <v>5011</v>
      </c>
      <c r="J339" s="221" t="s">
        <v>5012</v>
      </c>
      <c r="K339" s="32">
        <v>43879</v>
      </c>
      <c r="L339" s="221" t="s">
        <v>5017</v>
      </c>
      <c r="M339" s="418">
        <v>5000000000</v>
      </c>
      <c r="N339" s="221">
        <v>0</v>
      </c>
      <c r="O339" s="221">
        <v>12</v>
      </c>
      <c r="P339" s="222" t="s">
        <v>1123</v>
      </c>
      <c r="Q339" s="222" t="s">
        <v>5013</v>
      </c>
      <c r="R339" s="222" t="s">
        <v>5009</v>
      </c>
      <c r="S339" s="222" t="s">
        <v>1124</v>
      </c>
      <c r="T339" s="222" t="s">
        <v>5010</v>
      </c>
      <c r="U339" s="222" t="s">
        <v>5011</v>
      </c>
      <c r="V339" s="223" t="s">
        <v>5014</v>
      </c>
      <c r="W339" s="223"/>
      <c r="X339" s="223" t="s">
        <v>5015</v>
      </c>
      <c r="Y339" s="223">
        <v>8037968070</v>
      </c>
      <c r="Z339" s="223" t="s">
        <v>5010</v>
      </c>
      <c r="AA339" s="223" t="s">
        <v>5016</v>
      </c>
      <c r="AB339" s="15"/>
    </row>
    <row r="340" spans="1:28" s="440" customFormat="1" ht="28.5">
      <c r="A340" s="9">
        <f t="shared" si="5"/>
        <v>337</v>
      </c>
      <c r="B340" s="83">
        <v>20220328</v>
      </c>
      <c r="C340" s="84" t="s">
        <v>5035</v>
      </c>
      <c r="D340" s="235" t="s">
        <v>5022</v>
      </c>
      <c r="E340" s="235" t="s">
        <v>5023</v>
      </c>
      <c r="F340" s="235" t="s">
        <v>5024</v>
      </c>
      <c r="G340" s="235" t="s">
        <v>5025</v>
      </c>
      <c r="H340" s="235" t="s">
        <v>5025</v>
      </c>
      <c r="I340" s="235" t="s">
        <v>5026</v>
      </c>
      <c r="J340" s="235" t="s">
        <v>5027</v>
      </c>
      <c r="K340" s="159">
        <v>42425</v>
      </c>
      <c r="L340" s="235" t="s">
        <v>3269</v>
      </c>
      <c r="M340" s="235" t="s">
        <v>5036</v>
      </c>
      <c r="N340" s="235" t="s">
        <v>5037</v>
      </c>
      <c r="O340" s="235" t="s">
        <v>5028</v>
      </c>
      <c r="P340" s="416" t="s">
        <v>5023</v>
      </c>
      <c r="Q340" s="416" t="s">
        <v>860</v>
      </c>
      <c r="R340" s="416" t="s">
        <v>5029</v>
      </c>
      <c r="S340" s="416" t="s">
        <v>5030</v>
      </c>
      <c r="T340" s="416"/>
      <c r="U340" s="416" t="s">
        <v>5031</v>
      </c>
      <c r="V340" s="415" t="s">
        <v>5032</v>
      </c>
      <c r="W340" s="415"/>
      <c r="X340" s="415" t="s">
        <v>5033</v>
      </c>
      <c r="Y340" s="415" t="s">
        <v>5034</v>
      </c>
      <c r="Z340" s="415"/>
      <c r="AA340" s="415" t="s">
        <v>5026</v>
      </c>
      <c r="AB340" s="15"/>
    </row>
    <row r="341" spans="1:28" s="440" customFormat="1" ht="25.5">
      <c r="A341" s="9">
        <f t="shared" si="5"/>
        <v>338</v>
      </c>
      <c r="B341" s="26">
        <v>20220509</v>
      </c>
      <c r="C341" s="27" t="s">
        <v>5063</v>
      </c>
      <c r="D341" s="221" t="s">
        <v>5054</v>
      </c>
      <c r="E341" s="221" t="s">
        <v>5055</v>
      </c>
      <c r="F341" s="221" t="s">
        <v>5056</v>
      </c>
      <c r="G341" s="221">
        <v>788538713</v>
      </c>
      <c r="H341" s="221"/>
      <c r="I341" s="221" t="s">
        <v>5057</v>
      </c>
      <c r="J341" s="221" t="s">
        <v>5058</v>
      </c>
      <c r="K341" s="32">
        <v>44481</v>
      </c>
      <c r="L341" s="221" t="s">
        <v>5059</v>
      </c>
      <c r="M341" s="221">
        <v>5000000000</v>
      </c>
      <c r="N341" s="221">
        <v>0</v>
      </c>
      <c r="O341" s="221" t="s">
        <v>5060</v>
      </c>
      <c r="P341" s="222" t="s">
        <v>5055</v>
      </c>
      <c r="Q341" s="222" t="s">
        <v>661</v>
      </c>
      <c r="R341" s="222" t="s">
        <v>5056</v>
      </c>
      <c r="S341" s="222">
        <v>788538713</v>
      </c>
      <c r="T341" s="222"/>
      <c r="U341" s="222" t="s">
        <v>5057</v>
      </c>
      <c r="V341" s="223" t="s">
        <v>5061</v>
      </c>
      <c r="W341" s="223"/>
      <c r="X341" s="223" t="s">
        <v>5062</v>
      </c>
      <c r="Y341" s="223">
        <v>81803668668</v>
      </c>
      <c r="Z341" s="223"/>
      <c r="AA341" s="223" t="s">
        <v>5057</v>
      </c>
      <c r="AB341" s="15"/>
    </row>
    <row r="342" spans="1:28" s="440" customFormat="1" ht="25.5">
      <c r="A342" s="9">
        <f t="shared" si="5"/>
        <v>339</v>
      </c>
      <c r="B342" s="26">
        <v>20220526</v>
      </c>
      <c r="C342" s="27" t="s">
        <v>5065</v>
      </c>
      <c r="D342" s="221" t="s">
        <v>5090</v>
      </c>
      <c r="E342" s="221" t="s">
        <v>5091</v>
      </c>
      <c r="F342" s="221" t="s">
        <v>5092</v>
      </c>
      <c r="G342" s="221" t="s">
        <v>5093</v>
      </c>
      <c r="H342" s="221"/>
      <c r="I342" s="221" t="s">
        <v>5094</v>
      </c>
      <c r="J342" s="221" t="s">
        <v>5095</v>
      </c>
      <c r="K342" s="32">
        <v>44554</v>
      </c>
      <c r="L342" s="221" t="s">
        <v>1342</v>
      </c>
      <c r="M342" s="221" t="s">
        <v>5096</v>
      </c>
      <c r="N342" s="221">
        <v>0</v>
      </c>
      <c r="O342" s="221">
        <v>15</v>
      </c>
      <c r="P342" s="222" t="s">
        <v>5097</v>
      </c>
      <c r="Q342" s="222" t="s">
        <v>5098</v>
      </c>
      <c r="R342" s="222" t="s">
        <v>5099</v>
      </c>
      <c r="S342" s="222" t="s">
        <v>5093</v>
      </c>
      <c r="T342" s="222"/>
      <c r="U342" s="222" t="s">
        <v>5094</v>
      </c>
      <c r="V342" s="223" t="s">
        <v>1116</v>
      </c>
      <c r="W342" s="223"/>
      <c r="X342" s="223" t="s">
        <v>1116</v>
      </c>
      <c r="Y342" s="223" t="s">
        <v>1116</v>
      </c>
      <c r="Z342" s="223"/>
      <c r="AA342" s="223"/>
      <c r="AB342" s="15"/>
    </row>
    <row r="343" spans="1:28" s="440" customFormat="1" ht="36" customHeight="1">
      <c r="A343" s="9">
        <f t="shared" si="5"/>
        <v>340</v>
      </c>
      <c r="B343" s="26">
        <v>20220601</v>
      </c>
      <c r="C343" s="27" t="s">
        <v>5064</v>
      </c>
      <c r="D343" s="221" t="s">
        <v>5080</v>
      </c>
      <c r="E343" s="221" t="s">
        <v>5081</v>
      </c>
      <c r="F343" s="221" t="s">
        <v>5082</v>
      </c>
      <c r="G343" s="221">
        <v>2437349271</v>
      </c>
      <c r="H343" s="221">
        <v>2437349274</v>
      </c>
      <c r="I343" s="221" t="s">
        <v>5083</v>
      </c>
      <c r="J343" s="221" t="s">
        <v>5084</v>
      </c>
      <c r="K343" s="32">
        <v>39162</v>
      </c>
      <c r="L343" s="221" t="s">
        <v>5085</v>
      </c>
      <c r="M343" s="221">
        <v>7500000000</v>
      </c>
      <c r="N343" s="221" t="s">
        <v>5086</v>
      </c>
      <c r="O343" s="221" t="s">
        <v>5087</v>
      </c>
      <c r="P343" s="222" t="s">
        <v>5081</v>
      </c>
      <c r="Q343" s="222" t="s">
        <v>840</v>
      </c>
      <c r="R343" s="222" t="s">
        <v>5082</v>
      </c>
      <c r="S343" s="222">
        <v>2437349271</v>
      </c>
      <c r="T343" s="222">
        <v>2437349271</v>
      </c>
      <c r="U343" s="222" t="s">
        <v>1574</v>
      </c>
      <c r="V343" s="223" t="s">
        <v>5088</v>
      </c>
      <c r="W343" s="223"/>
      <c r="X343" s="223" t="s">
        <v>5089</v>
      </c>
      <c r="Y343" s="422" t="s">
        <v>5100</v>
      </c>
      <c r="Z343" s="223"/>
      <c r="AA343" s="223"/>
      <c r="AB343" s="15"/>
    </row>
    <row r="344" spans="1:28" s="440" customFormat="1" ht="38.25">
      <c r="A344" s="9">
        <f t="shared" si="5"/>
        <v>341</v>
      </c>
      <c r="B344" s="26">
        <v>20220623</v>
      </c>
      <c r="C344" s="340" t="s">
        <v>5066</v>
      </c>
      <c r="D344" s="221" t="s">
        <v>5101</v>
      </c>
      <c r="E344" s="221" t="s">
        <v>5067</v>
      </c>
      <c r="F344" s="221" t="s">
        <v>5068</v>
      </c>
      <c r="G344" s="221" t="s">
        <v>5069</v>
      </c>
      <c r="H344" s="221"/>
      <c r="I344" s="221" t="s">
        <v>5070</v>
      </c>
      <c r="J344" s="221" t="s">
        <v>5071</v>
      </c>
      <c r="K344" s="32">
        <v>42705</v>
      </c>
      <c r="L344" s="221" t="s">
        <v>5072</v>
      </c>
      <c r="M344" s="221" t="s">
        <v>5118</v>
      </c>
      <c r="N344" s="221" t="s">
        <v>5119</v>
      </c>
      <c r="O344" s="221">
        <v>20</v>
      </c>
      <c r="P344" s="222" t="s">
        <v>5073</v>
      </c>
      <c r="Q344" s="222" t="s">
        <v>2583</v>
      </c>
      <c r="R344" s="222" t="s">
        <v>5074</v>
      </c>
      <c r="S344" s="222" t="s">
        <v>5075</v>
      </c>
      <c r="T344" s="222"/>
      <c r="U344" s="222" t="s">
        <v>5076</v>
      </c>
      <c r="V344" s="223" t="s">
        <v>5077</v>
      </c>
      <c r="W344" s="223"/>
      <c r="X344" s="223" t="s">
        <v>5078</v>
      </c>
      <c r="Y344" s="223" t="s">
        <v>5079</v>
      </c>
      <c r="Z344" s="223"/>
      <c r="AA344" s="223"/>
      <c r="AB344" s="15"/>
    </row>
    <row r="345" spans="1:28" s="440" customFormat="1" ht="27" customHeight="1">
      <c r="A345" s="9">
        <f t="shared" si="5"/>
        <v>342</v>
      </c>
      <c r="B345" s="83">
        <v>20220704</v>
      </c>
      <c r="C345" s="341" t="s">
        <v>5136</v>
      </c>
      <c r="D345" s="235" t="s">
        <v>5120</v>
      </c>
      <c r="E345" s="235" t="s">
        <v>5121</v>
      </c>
      <c r="F345" s="235" t="s">
        <v>5122</v>
      </c>
      <c r="G345" s="235" t="s">
        <v>5123</v>
      </c>
      <c r="H345" s="235" t="s">
        <v>5124</v>
      </c>
      <c r="I345" s="235" t="s">
        <v>5125</v>
      </c>
      <c r="J345" s="235" t="s">
        <v>5126</v>
      </c>
      <c r="K345" s="159">
        <v>43663</v>
      </c>
      <c r="L345" s="235" t="s">
        <v>5127</v>
      </c>
      <c r="M345" s="235" t="s">
        <v>5128</v>
      </c>
      <c r="N345" s="235" t="s">
        <v>5129</v>
      </c>
      <c r="O345" s="235" t="s">
        <v>5130</v>
      </c>
      <c r="P345" s="416" t="s">
        <v>5121</v>
      </c>
      <c r="Q345" s="416" t="s">
        <v>840</v>
      </c>
      <c r="R345" s="416" t="s">
        <v>5122</v>
      </c>
      <c r="S345" s="416" t="s">
        <v>5123</v>
      </c>
      <c r="T345" s="416"/>
      <c r="U345" s="416" t="s">
        <v>5131</v>
      </c>
      <c r="V345" s="415" t="s">
        <v>5132</v>
      </c>
      <c r="W345" s="415"/>
      <c r="X345" s="415" t="s">
        <v>5133</v>
      </c>
      <c r="Y345" s="415" t="s">
        <v>5134</v>
      </c>
      <c r="Z345" s="415"/>
      <c r="AA345" s="415" t="s">
        <v>5135</v>
      </c>
      <c r="AB345" s="15"/>
    </row>
    <row r="346" spans="1:28" s="440" customFormat="1" ht="25.5">
      <c r="A346" s="9">
        <f t="shared" si="5"/>
        <v>343</v>
      </c>
      <c r="B346" s="26">
        <v>20220708</v>
      </c>
      <c r="C346" s="27" t="s">
        <v>5137</v>
      </c>
      <c r="D346" s="221" t="s">
        <v>5159</v>
      </c>
      <c r="E346" s="221" t="s">
        <v>5142</v>
      </c>
      <c r="F346" s="221" t="s">
        <v>5138</v>
      </c>
      <c r="G346" s="221" t="s">
        <v>5160</v>
      </c>
      <c r="H346" s="221"/>
      <c r="I346" s="221" t="s">
        <v>5139</v>
      </c>
      <c r="J346" s="221" t="s">
        <v>5140</v>
      </c>
      <c r="K346" s="32">
        <v>44475</v>
      </c>
      <c r="L346" s="221" t="s">
        <v>5141</v>
      </c>
      <c r="M346" s="221" t="s">
        <v>3531</v>
      </c>
      <c r="N346" s="221" t="s">
        <v>2143</v>
      </c>
      <c r="O346" s="221">
        <v>12</v>
      </c>
      <c r="P346" s="222" t="s">
        <v>5142</v>
      </c>
      <c r="Q346" s="222" t="s">
        <v>860</v>
      </c>
      <c r="R346" s="222" t="s">
        <v>5143</v>
      </c>
      <c r="S346" s="222" t="s">
        <v>5160</v>
      </c>
      <c r="T346" s="222"/>
      <c r="U346" s="222" t="s">
        <v>5144</v>
      </c>
      <c r="V346" s="223" t="s">
        <v>5145</v>
      </c>
      <c r="W346" s="223"/>
      <c r="X346" s="223" t="s">
        <v>5161</v>
      </c>
      <c r="Y346" s="223">
        <v>9069828799</v>
      </c>
      <c r="Z346" s="223"/>
      <c r="AA346" s="223" t="s">
        <v>5162</v>
      </c>
      <c r="AB346" s="15"/>
    </row>
    <row r="347" spans="1:28" s="440" customFormat="1" ht="38.25">
      <c r="A347" s="9">
        <f t="shared" si="5"/>
        <v>344</v>
      </c>
      <c r="B347" s="26">
        <v>20220712</v>
      </c>
      <c r="C347" s="27" t="s">
        <v>2290</v>
      </c>
      <c r="D347" s="221" t="s">
        <v>5163</v>
      </c>
      <c r="E347" s="221" t="s">
        <v>5164</v>
      </c>
      <c r="F347" s="221" t="s">
        <v>5165</v>
      </c>
      <c r="G347" s="221" t="s">
        <v>5166</v>
      </c>
      <c r="H347" s="221" t="s">
        <v>5166</v>
      </c>
      <c r="I347" s="221" t="s">
        <v>1789</v>
      </c>
      <c r="J347" s="221" t="s">
        <v>5167</v>
      </c>
      <c r="K347" s="32">
        <v>38365</v>
      </c>
      <c r="L347" s="221" t="s">
        <v>5168</v>
      </c>
      <c r="M347" s="221">
        <v>38600000000</v>
      </c>
      <c r="N347" s="418">
        <v>30722087628</v>
      </c>
      <c r="O347" s="221" t="s">
        <v>5169</v>
      </c>
      <c r="P347" s="222" t="s">
        <v>5164</v>
      </c>
      <c r="Q347" s="222" t="s">
        <v>840</v>
      </c>
      <c r="R347" s="222" t="s">
        <v>5170</v>
      </c>
      <c r="S347" s="222" t="s">
        <v>5171</v>
      </c>
      <c r="T347" s="222" t="s">
        <v>5166</v>
      </c>
      <c r="U347" s="222" t="s">
        <v>1789</v>
      </c>
      <c r="V347" s="223" t="s">
        <v>5172</v>
      </c>
      <c r="W347" s="223"/>
      <c r="X347" s="223" t="s">
        <v>5173</v>
      </c>
      <c r="Y347" s="223" t="s">
        <v>5174</v>
      </c>
      <c r="Z347" s="223"/>
      <c r="AA347" s="223" t="s">
        <v>5175</v>
      </c>
      <c r="AB347" s="15"/>
    </row>
    <row r="348" spans="1:28" s="440" customFormat="1" ht="38.25">
      <c r="A348" s="9">
        <f t="shared" si="5"/>
        <v>345</v>
      </c>
      <c r="B348" s="26">
        <v>20220714</v>
      </c>
      <c r="C348" s="27" t="s">
        <v>5158</v>
      </c>
      <c r="D348" s="221" t="s">
        <v>5146</v>
      </c>
      <c r="E348" s="221" t="s">
        <v>5147</v>
      </c>
      <c r="F348" s="221" t="s">
        <v>5148</v>
      </c>
      <c r="G348" s="221">
        <v>2432222024</v>
      </c>
      <c r="H348" s="221">
        <v>2432222024</v>
      </c>
      <c r="I348" s="221" t="s">
        <v>5149</v>
      </c>
      <c r="J348" s="221" t="s">
        <v>5150</v>
      </c>
      <c r="K348" s="32">
        <v>44292</v>
      </c>
      <c r="L348" s="221" t="s">
        <v>5151</v>
      </c>
      <c r="M348" s="221" t="s">
        <v>2199</v>
      </c>
      <c r="N348" s="221" t="s">
        <v>2143</v>
      </c>
      <c r="O348" s="221">
        <v>12</v>
      </c>
      <c r="P348" s="222" t="s">
        <v>5152</v>
      </c>
      <c r="Q348" s="222" t="s">
        <v>860</v>
      </c>
      <c r="R348" s="222" t="s">
        <v>5153</v>
      </c>
      <c r="S348" s="222">
        <v>899988666</v>
      </c>
      <c r="T348" s="222">
        <v>899988666</v>
      </c>
      <c r="U348" s="222" t="s">
        <v>5149</v>
      </c>
      <c r="V348" s="223" t="s">
        <v>5154</v>
      </c>
      <c r="W348" s="223"/>
      <c r="X348" s="223" t="s">
        <v>5155</v>
      </c>
      <c r="Y348" s="223" t="s">
        <v>5156</v>
      </c>
      <c r="Z348" s="223"/>
      <c r="AA348" s="223" t="s">
        <v>5157</v>
      </c>
      <c r="AB348" s="15"/>
    </row>
    <row r="349" spans="1:27" ht="28.5" customHeight="1">
      <c r="A349" s="9">
        <f t="shared" si="5"/>
        <v>346</v>
      </c>
      <c r="B349" s="26">
        <v>20220823</v>
      </c>
      <c r="C349" s="27" t="s">
        <v>5202</v>
      </c>
      <c r="D349" s="221" t="s">
        <v>5191</v>
      </c>
      <c r="E349" s="221" t="s">
        <v>5192</v>
      </c>
      <c r="F349" s="221" t="s">
        <v>5193</v>
      </c>
      <c r="G349" s="221">
        <v>2373268999</v>
      </c>
      <c r="H349" s="221">
        <v>2378888118</v>
      </c>
      <c r="I349" s="221" t="s">
        <v>5194</v>
      </c>
      <c r="J349" s="221" t="s">
        <v>5195</v>
      </c>
      <c r="K349" s="32">
        <v>42395</v>
      </c>
      <c r="L349" s="221" t="s">
        <v>1226</v>
      </c>
      <c r="M349" s="221" t="s">
        <v>2464</v>
      </c>
      <c r="N349" s="221" t="s">
        <v>5196</v>
      </c>
      <c r="O349" s="221">
        <v>31</v>
      </c>
      <c r="P349" s="222" t="s">
        <v>5197</v>
      </c>
      <c r="Q349" s="222" t="s">
        <v>5198</v>
      </c>
      <c r="R349" s="222" t="s">
        <v>5193</v>
      </c>
      <c r="S349" s="222">
        <v>2373268999</v>
      </c>
      <c r="T349" s="222">
        <v>3738888118</v>
      </c>
      <c r="U349" s="222" t="s">
        <v>5194</v>
      </c>
      <c r="V349" s="223" t="s">
        <v>5199</v>
      </c>
      <c r="W349" s="223"/>
      <c r="X349" s="223" t="s">
        <v>5200</v>
      </c>
      <c r="Y349" s="223">
        <v>8095876408</v>
      </c>
      <c r="Z349" s="223"/>
      <c r="AA349" s="223" t="s">
        <v>5201</v>
      </c>
    </row>
    <row r="350" spans="1:27" ht="25.5">
      <c r="A350" s="9">
        <f t="shared" si="5"/>
        <v>347</v>
      </c>
      <c r="B350" s="26" t="s">
        <v>5203</v>
      </c>
      <c r="C350" s="27" t="s">
        <v>1707</v>
      </c>
      <c r="D350" s="221" t="s">
        <v>5178</v>
      </c>
      <c r="E350" s="221" t="s">
        <v>5179</v>
      </c>
      <c r="F350" s="221" t="s">
        <v>5180</v>
      </c>
      <c r="G350" s="221" t="s">
        <v>5181</v>
      </c>
      <c r="H350" s="221" t="s">
        <v>5182</v>
      </c>
      <c r="I350" s="221" t="s">
        <v>1415</v>
      </c>
      <c r="J350" s="221" t="s">
        <v>5183</v>
      </c>
      <c r="K350" s="32">
        <v>38812</v>
      </c>
      <c r="L350" s="221" t="s">
        <v>583</v>
      </c>
      <c r="M350" s="221" t="s">
        <v>5184</v>
      </c>
      <c r="N350" s="221" t="s">
        <v>5185</v>
      </c>
      <c r="O350" s="221" t="s">
        <v>5186</v>
      </c>
      <c r="P350" s="222" t="s">
        <v>5179</v>
      </c>
      <c r="Q350" s="222" t="s">
        <v>840</v>
      </c>
      <c r="R350" s="222" t="s">
        <v>5180</v>
      </c>
      <c r="S350" s="222" t="s">
        <v>5181</v>
      </c>
      <c r="T350" s="222" t="s">
        <v>5182</v>
      </c>
      <c r="U350" s="222" t="s">
        <v>1415</v>
      </c>
      <c r="V350" s="223" t="s">
        <v>5187</v>
      </c>
      <c r="W350" s="223"/>
      <c r="X350" s="223" t="s">
        <v>5188</v>
      </c>
      <c r="Y350" s="223" t="s">
        <v>5189</v>
      </c>
      <c r="Z350" s="223"/>
      <c r="AA350" s="223" t="s">
        <v>5190</v>
      </c>
    </row>
    <row r="351" spans="1:27" ht="25.5">
      <c r="A351" s="9">
        <f t="shared" si="5"/>
        <v>348</v>
      </c>
      <c r="B351" s="26" t="s">
        <v>5260</v>
      </c>
      <c r="C351" s="27" t="s">
        <v>5259</v>
      </c>
      <c r="D351" s="221" t="s">
        <v>5251</v>
      </c>
      <c r="E351" s="221" t="s">
        <v>5252</v>
      </c>
      <c r="F351" s="221" t="s">
        <v>5253</v>
      </c>
      <c r="G351" s="221">
        <v>84812228998</v>
      </c>
      <c r="H351" s="221"/>
      <c r="I351" s="221" t="s">
        <v>5254</v>
      </c>
      <c r="J351" s="221" t="s">
        <v>5255</v>
      </c>
      <c r="K351" s="32">
        <v>44711</v>
      </c>
      <c r="L351" s="221" t="s">
        <v>5256</v>
      </c>
      <c r="M351" s="221" t="s">
        <v>5257</v>
      </c>
      <c r="N351" s="221">
        <v>0</v>
      </c>
      <c r="O351" s="221" t="s">
        <v>2768</v>
      </c>
      <c r="P351" s="222" t="s">
        <v>5258</v>
      </c>
      <c r="Q351" s="222" t="s">
        <v>900</v>
      </c>
      <c r="R351" s="222" t="s">
        <v>5253</v>
      </c>
      <c r="S351" s="222">
        <v>84903012300</v>
      </c>
      <c r="T351" s="222"/>
      <c r="U351" s="222" t="s">
        <v>5254</v>
      </c>
      <c r="V351" s="223"/>
      <c r="W351" s="223"/>
      <c r="X351" s="223"/>
      <c r="Y351" s="223"/>
      <c r="Z351" s="223"/>
      <c r="AA351" s="223"/>
    </row>
    <row r="352" spans="1:27" ht="25.5">
      <c r="A352" s="9">
        <f t="shared" si="5"/>
        <v>349</v>
      </c>
      <c r="B352" s="83" t="s">
        <v>5333</v>
      </c>
      <c r="C352" s="84" t="s">
        <v>5334</v>
      </c>
      <c r="D352" s="235" t="s">
        <v>5347</v>
      </c>
      <c r="E352" s="235" t="s">
        <v>5335</v>
      </c>
      <c r="F352" s="235" t="s">
        <v>5336</v>
      </c>
      <c r="G352" s="235" t="s">
        <v>5337</v>
      </c>
      <c r="H352" s="235"/>
      <c r="I352" s="235" t="s">
        <v>5338</v>
      </c>
      <c r="J352" s="235" t="s">
        <v>5339</v>
      </c>
      <c r="K352" s="159">
        <v>43256</v>
      </c>
      <c r="L352" s="235" t="s">
        <v>5340</v>
      </c>
      <c r="M352" s="235" t="s">
        <v>5341</v>
      </c>
      <c r="N352" s="235" t="s">
        <v>5342</v>
      </c>
      <c r="O352" s="235">
        <v>13</v>
      </c>
      <c r="P352" s="416" t="s">
        <v>5335</v>
      </c>
      <c r="Q352" s="416" t="s">
        <v>840</v>
      </c>
      <c r="R352" s="416" t="s">
        <v>5336</v>
      </c>
      <c r="S352" s="416">
        <v>916555367</v>
      </c>
      <c r="T352" s="416"/>
      <c r="U352" s="416" t="s">
        <v>5343</v>
      </c>
      <c r="V352" s="415" t="s">
        <v>5344</v>
      </c>
      <c r="W352" s="415"/>
      <c r="X352" s="415" t="s">
        <v>5345</v>
      </c>
      <c r="Y352" s="415">
        <v>9091679784</v>
      </c>
      <c r="Z352" s="415"/>
      <c r="AA352" s="415" t="s">
        <v>5346</v>
      </c>
    </row>
    <row r="353" spans="1:30" s="440" customFormat="1" ht="85.5">
      <c r="A353" s="9">
        <f t="shared" si="5"/>
        <v>350</v>
      </c>
      <c r="B353" s="26" t="s">
        <v>5352</v>
      </c>
      <c r="C353" s="27" t="s">
        <v>5353</v>
      </c>
      <c r="D353" s="221" t="s">
        <v>5353</v>
      </c>
      <c r="E353" s="221" t="s">
        <v>5354</v>
      </c>
      <c r="F353" s="221" t="s">
        <v>5355</v>
      </c>
      <c r="G353" s="221" t="s">
        <v>5356</v>
      </c>
      <c r="H353" s="221"/>
      <c r="I353" s="221" t="s">
        <v>5357</v>
      </c>
      <c r="J353" s="221" t="s">
        <v>5358</v>
      </c>
      <c r="K353" s="32">
        <v>42404</v>
      </c>
      <c r="L353" s="221" t="s">
        <v>5359</v>
      </c>
      <c r="M353" s="221" t="s">
        <v>2464</v>
      </c>
      <c r="N353" s="221" t="s">
        <v>2143</v>
      </c>
      <c r="O353" s="221">
        <v>8</v>
      </c>
      <c r="P353" s="222" t="s">
        <v>5360</v>
      </c>
      <c r="Q353" s="222" t="s">
        <v>5000</v>
      </c>
      <c r="R353" s="222" t="s">
        <v>5361</v>
      </c>
      <c r="S353" s="222" t="s">
        <v>5356</v>
      </c>
      <c r="T353" s="222"/>
      <c r="U353" s="222" t="s">
        <v>5362</v>
      </c>
      <c r="V353" s="223" t="s">
        <v>5363</v>
      </c>
      <c r="W353" s="223" t="s">
        <v>5363</v>
      </c>
      <c r="X353" s="223" t="s">
        <v>5364</v>
      </c>
      <c r="Y353" s="223">
        <f>81-90-4485-4939</f>
        <v>-9433</v>
      </c>
      <c r="Z353" s="223"/>
      <c r="AA353" s="223" t="s">
        <v>5365</v>
      </c>
      <c r="AB353" s="15"/>
      <c r="AC353" s="376"/>
      <c r="AD353" s="376"/>
    </row>
    <row r="354" spans="1:28" s="440" customFormat="1" ht="25.5">
      <c r="A354" s="9">
        <f t="shared" si="5"/>
        <v>351</v>
      </c>
      <c r="B354" s="83">
        <v>20230109</v>
      </c>
      <c r="C354" s="84" t="s">
        <v>5380</v>
      </c>
      <c r="D354" s="235" t="s">
        <v>5366</v>
      </c>
      <c r="E354" s="235" t="s">
        <v>5367</v>
      </c>
      <c r="F354" s="235" t="s">
        <v>5368</v>
      </c>
      <c r="G354" s="235" t="s">
        <v>5369</v>
      </c>
      <c r="H354" s="235"/>
      <c r="I354" s="235" t="s">
        <v>5370</v>
      </c>
      <c r="J354" s="235" t="s">
        <v>5371</v>
      </c>
      <c r="K354" s="159">
        <v>44313</v>
      </c>
      <c r="L354" s="235" t="s">
        <v>1342</v>
      </c>
      <c r="M354" s="235" t="s">
        <v>3990</v>
      </c>
      <c r="N354" s="235">
        <v>0</v>
      </c>
      <c r="O354" s="235" t="s">
        <v>5372</v>
      </c>
      <c r="P354" s="416" t="s">
        <v>5373</v>
      </c>
      <c r="Q354" s="416" t="s">
        <v>840</v>
      </c>
      <c r="R354" s="416" t="s">
        <v>5374</v>
      </c>
      <c r="S354" s="416" t="s">
        <v>5375</v>
      </c>
      <c r="T354" s="416"/>
      <c r="U354" s="416" t="s">
        <v>5370</v>
      </c>
      <c r="V354" s="415" t="s">
        <v>5376</v>
      </c>
      <c r="W354" s="415"/>
      <c r="X354" s="415" t="s">
        <v>5377</v>
      </c>
      <c r="Y354" s="415" t="s">
        <v>5378</v>
      </c>
      <c r="Z354" s="415"/>
      <c r="AA354" s="415" t="s">
        <v>5379</v>
      </c>
      <c r="AB354" s="15"/>
    </row>
    <row r="355" spans="1:28" s="440" customFormat="1" ht="33" customHeight="1">
      <c r="A355" s="9">
        <f t="shared" si="5"/>
        <v>352</v>
      </c>
      <c r="B355" s="26">
        <v>20230116</v>
      </c>
      <c r="C355" s="27" t="s">
        <v>5387</v>
      </c>
      <c r="D355" s="235" t="s">
        <v>5413</v>
      </c>
      <c r="E355" s="235" t="s">
        <v>5414</v>
      </c>
      <c r="F355" s="235" t="s">
        <v>5415</v>
      </c>
      <c r="G355" s="235" t="s">
        <v>5416</v>
      </c>
      <c r="H355" s="235" t="s">
        <v>5416</v>
      </c>
      <c r="I355" s="235" t="s">
        <v>5417</v>
      </c>
      <c r="J355" s="235" t="s">
        <v>5418</v>
      </c>
      <c r="K355" s="159">
        <v>38842</v>
      </c>
      <c r="L355" s="235" t="s">
        <v>5419</v>
      </c>
      <c r="M355" s="235" t="s">
        <v>3517</v>
      </c>
      <c r="N355" s="235" t="s">
        <v>5420</v>
      </c>
      <c r="O355" s="235" t="s">
        <v>5421</v>
      </c>
      <c r="P355" s="222" t="s">
        <v>5422</v>
      </c>
      <c r="Q355" s="222" t="s">
        <v>5423</v>
      </c>
      <c r="R355" s="222" t="s">
        <v>5424</v>
      </c>
      <c r="S355" s="222" t="s">
        <v>5416</v>
      </c>
      <c r="T355" s="222" t="s">
        <v>5416</v>
      </c>
      <c r="U355" s="222" t="s">
        <v>5417</v>
      </c>
      <c r="V355" s="415" t="s">
        <v>323</v>
      </c>
      <c r="W355" s="415" t="s">
        <v>323</v>
      </c>
      <c r="X355" s="415" t="s">
        <v>323</v>
      </c>
      <c r="Y355" s="415" t="s">
        <v>323</v>
      </c>
      <c r="Z355" s="415" t="s">
        <v>323</v>
      </c>
      <c r="AA355" s="415" t="s">
        <v>323</v>
      </c>
      <c r="AB355" s="15"/>
    </row>
    <row r="356" spans="1:28" s="440" customFormat="1" ht="30" customHeight="1">
      <c r="A356" s="9">
        <f t="shared" si="5"/>
        <v>353</v>
      </c>
      <c r="B356" s="26">
        <v>20230116</v>
      </c>
      <c r="C356" s="27" t="s">
        <v>5388</v>
      </c>
      <c r="D356" s="235" t="s">
        <v>5425</v>
      </c>
      <c r="E356" s="235" t="s">
        <v>5426</v>
      </c>
      <c r="F356" s="235" t="s">
        <v>5427</v>
      </c>
      <c r="G356" s="235" t="s">
        <v>5428</v>
      </c>
      <c r="H356" s="235" t="s">
        <v>5429</v>
      </c>
      <c r="I356" s="235" t="s">
        <v>5430</v>
      </c>
      <c r="J356" s="235" t="s">
        <v>5431</v>
      </c>
      <c r="K356" s="159">
        <v>42562</v>
      </c>
      <c r="L356" s="235" t="s">
        <v>5432</v>
      </c>
      <c r="M356" s="235" t="s">
        <v>2651</v>
      </c>
      <c r="N356" s="235" t="s">
        <v>3766</v>
      </c>
      <c r="O356" s="235" t="s">
        <v>5433</v>
      </c>
      <c r="P356" s="222" t="s">
        <v>5434</v>
      </c>
      <c r="Q356" s="222" t="s">
        <v>5435</v>
      </c>
      <c r="R356" s="222" t="s">
        <v>5436</v>
      </c>
      <c r="S356" s="222" t="s">
        <v>5437</v>
      </c>
      <c r="T356" s="222" t="s">
        <v>5429</v>
      </c>
      <c r="U356" s="222" t="s">
        <v>5430</v>
      </c>
      <c r="V356" s="415" t="s">
        <v>5438</v>
      </c>
      <c r="W356" s="415" t="s">
        <v>5439</v>
      </c>
      <c r="X356" s="415" t="s">
        <v>5440</v>
      </c>
      <c r="Y356" s="415" t="s">
        <v>5441</v>
      </c>
      <c r="Z356" s="415"/>
      <c r="AA356" s="415" t="s">
        <v>5442</v>
      </c>
      <c r="AB356" s="15"/>
    </row>
    <row r="357" spans="1:28" s="440" customFormat="1" ht="27" customHeight="1">
      <c r="A357" s="9">
        <f t="shared" si="5"/>
        <v>354</v>
      </c>
      <c r="B357" s="26">
        <v>20230116</v>
      </c>
      <c r="C357" s="27" t="s">
        <v>5389</v>
      </c>
      <c r="D357" s="235" t="s">
        <v>5391</v>
      </c>
      <c r="E357" s="235" t="s">
        <v>5392</v>
      </c>
      <c r="F357" s="235" t="s">
        <v>5393</v>
      </c>
      <c r="G357" s="235" t="s">
        <v>5394</v>
      </c>
      <c r="H357" s="235"/>
      <c r="I357" s="235" t="s">
        <v>5395</v>
      </c>
      <c r="J357" s="235" t="s">
        <v>5396</v>
      </c>
      <c r="K357" s="159">
        <v>42807</v>
      </c>
      <c r="L357" s="235" t="s">
        <v>5397</v>
      </c>
      <c r="M357" s="423">
        <v>10000000000</v>
      </c>
      <c r="N357" s="235" t="s">
        <v>5398</v>
      </c>
      <c r="O357" s="235" t="s">
        <v>5399</v>
      </c>
      <c r="P357" s="222" t="s">
        <v>1936</v>
      </c>
      <c r="Q357" s="222" t="s">
        <v>1008</v>
      </c>
      <c r="R357" s="222" t="s">
        <v>5393</v>
      </c>
      <c r="S357" s="222">
        <v>904580955</v>
      </c>
      <c r="T357" s="222"/>
      <c r="U357" s="421" t="s">
        <v>5479</v>
      </c>
      <c r="V357" s="415" t="s">
        <v>5400</v>
      </c>
      <c r="W357" s="415"/>
      <c r="X357" s="415" t="s">
        <v>5401</v>
      </c>
      <c r="Y357" s="415" t="s">
        <v>5402</v>
      </c>
      <c r="Z357" s="415"/>
      <c r="AA357" s="415" t="s">
        <v>5403</v>
      </c>
      <c r="AB357" s="15"/>
    </row>
    <row r="358" spans="1:28" s="440" customFormat="1" ht="29.25" customHeight="1">
      <c r="A358" s="9">
        <f t="shared" si="5"/>
        <v>355</v>
      </c>
      <c r="B358" s="83">
        <v>20230116</v>
      </c>
      <c r="C358" s="84" t="s">
        <v>5390</v>
      </c>
      <c r="D358" s="235" t="s">
        <v>5404</v>
      </c>
      <c r="E358" s="235" t="s">
        <v>5405</v>
      </c>
      <c r="F358" s="235" t="s">
        <v>5406</v>
      </c>
      <c r="G358" s="235">
        <v>2437918534</v>
      </c>
      <c r="H358" s="235"/>
      <c r="I358" s="235" t="s">
        <v>5407</v>
      </c>
      <c r="J358" s="235" t="s">
        <v>5408</v>
      </c>
      <c r="K358" s="159">
        <v>43228</v>
      </c>
      <c r="L358" s="235" t="s">
        <v>5409</v>
      </c>
      <c r="M358" s="235" t="s">
        <v>461</v>
      </c>
      <c r="N358" s="235" t="s">
        <v>5410</v>
      </c>
      <c r="O358" s="235">
        <v>8</v>
      </c>
      <c r="P358" s="416" t="s">
        <v>5411</v>
      </c>
      <c r="Q358" s="416" t="s">
        <v>5412</v>
      </c>
      <c r="R358" s="416" t="s">
        <v>5406</v>
      </c>
      <c r="S358" s="416">
        <v>2437918534</v>
      </c>
      <c r="T358" s="416"/>
      <c r="U358" s="416" t="s">
        <v>5407</v>
      </c>
      <c r="V358" s="415" t="s">
        <v>1116</v>
      </c>
      <c r="W358" s="415"/>
      <c r="X358" s="415" t="s">
        <v>1116</v>
      </c>
      <c r="Y358" s="415" t="s">
        <v>1116</v>
      </c>
      <c r="Z358" s="415"/>
      <c r="AA358" s="415"/>
      <c r="AB358" s="15"/>
    </row>
    <row r="359" spans="1:28" s="440" customFormat="1" ht="45">
      <c r="A359" s="9">
        <f t="shared" si="5"/>
        <v>356</v>
      </c>
      <c r="B359" s="83">
        <v>20230203</v>
      </c>
      <c r="C359" s="27" t="s">
        <v>5461</v>
      </c>
      <c r="D359" s="29" t="s">
        <v>5443</v>
      </c>
      <c r="E359" s="29" t="s">
        <v>5444</v>
      </c>
      <c r="F359" s="29" t="s">
        <v>5445</v>
      </c>
      <c r="G359" s="29" t="s">
        <v>5446</v>
      </c>
      <c r="H359" s="29"/>
      <c r="I359" s="29" t="s">
        <v>5447</v>
      </c>
      <c r="J359" s="29" t="s">
        <v>5448</v>
      </c>
      <c r="K359" s="94">
        <v>43644</v>
      </c>
      <c r="L359" s="29" t="s">
        <v>5449</v>
      </c>
      <c r="M359" s="29" t="s">
        <v>5450</v>
      </c>
      <c r="N359" s="29">
        <v>0</v>
      </c>
      <c r="O359" s="29">
        <v>9</v>
      </c>
      <c r="P359" s="222" t="s">
        <v>5444</v>
      </c>
      <c r="Q359" s="222" t="s">
        <v>860</v>
      </c>
      <c r="R359" s="222" t="s">
        <v>5445</v>
      </c>
      <c r="S359" s="222" t="s">
        <v>5446</v>
      </c>
      <c r="T359" s="222"/>
      <c r="U359" s="222" t="s">
        <v>5447</v>
      </c>
      <c r="V359" s="223" t="s">
        <v>5451</v>
      </c>
      <c r="W359" s="223"/>
      <c r="X359" s="223" t="s">
        <v>5452</v>
      </c>
      <c r="Y359" s="223">
        <v>336286111</v>
      </c>
      <c r="Z359" s="223"/>
      <c r="AA359" s="223" t="s">
        <v>5447</v>
      </c>
      <c r="AB359" s="15"/>
    </row>
    <row r="360" spans="1:28" s="440" customFormat="1" ht="30">
      <c r="A360" s="9">
        <f t="shared" si="5"/>
        <v>357</v>
      </c>
      <c r="B360" s="83" t="s">
        <v>6256</v>
      </c>
      <c r="C360" s="84" t="s">
        <v>5469</v>
      </c>
      <c r="D360" s="130" t="s">
        <v>5462</v>
      </c>
      <c r="E360" s="130" t="s">
        <v>5453</v>
      </c>
      <c r="F360" s="130" t="s">
        <v>5454</v>
      </c>
      <c r="G360" s="130" t="s">
        <v>5455</v>
      </c>
      <c r="H360" s="130" t="s">
        <v>1116</v>
      </c>
      <c r="I360" s="130" t="s">
        <v>5456</v>
      </c>
      <c r="J360" s="130" t="s">
        <v>5463</v>
      </c>
      <c r="K360" s="406">
        <v>42221</v>
      </c>
      <c r="L360" s="130" t="s">
        <v>5464</v>
      </c>
      <c r="M360" s="130" t="s">
        <v>2374</v>
      </c>
      <c r="N360" s="130" t="s">
        <v>5465</v>
      </c>
      <c r="O360" s="130">
        <v>9</v>
      </c>
      <c r="P360" s="416" t="s">
        <v>5457</v>
      </c>
      <c r="Q360" s="416" t="s">
        <v>5466</v>
      </c>
      <c r="R360" s="416" t="s">
        <v>5454</v>
      </c>
      <c r="S360" s="416">
        <v>948236971</v>
      </c>
      <c r="T360" s="416" t="s">
        <v>826</v>
      </c>
      <c r="U360" s="416" t="s">
        <v>5458</v>
      </c>
      <c r="V360" s="415" t="s">
        <v>5459</v>
      </c>
      <c r="W360" s="415" t="s">
        <v>1116</v>
      </c>
      <c r="X360" s="415" t="s">
        <v>5460</v>
      </c>
      <c r="Y360" s="415" t="s">
        <v>5467</v>
      </c>
      <c r="Z360" s="415" t="s">
        <v>826</v>
      </c>
      <c r="AA360" s="415" t="s">
        <v>5468</v>
      </c>
      <c r="AB360" s="15"/>
    </row>
    <row r="361" spans="1:28" s="440" customFormat="1" ht="21.75" customHeight="1">
      <c r="A361" s="9">
        <f t="shared" si="5"/>
        <v>358</v>
      </c>
      <c r="B361" s="26">
        <v>20230222</v>
      </c>
      <c r="C361" s="27" t="s">
        <v>5480</v>
      </c>
      <c r="D361" s="29" t="s">
        <v>5482</v>
      </c>
      <c r="E361" s="29" t="s">
        <v>5483</v>
      </c>
      <c r="F361" s="29" t="s">
        <v>5484</v>
      </c>
      <c r="G361" s="29" t="s">
        <v>5485</v>
      </c>
      <c r="H361" s="29"/>
      <c r="I361" s="29" t="s">
        <v>5486</v>
      </c>
      <c r="J361" s="29" t="s">
        <v>5487</v>
      </c>
      <c r="K361" s="94">
        <v>44833</v>
      </c>
      <c r="L361" s="29" t="s">
        <v>5488</v>
      </c>
      <c r="M361" s="29" t="s">
        <v>3015</v>
      </c>
      <c r="N361" s="29" t="s">
        <v>2339</v>
      </c>
      <c r="O361" s="29">
        <v>20</v>
      </c>
      <c r="P361" s="222" t="s">
        <v>5489</v>
      </c>
      <c r="Q361" s="222" t="s">
        <v>2936</v>
      </c>
      <c r="R361" s="222" t="s">
        <v>5490</v>
      </c>
      <c r="S361" s="222" t="s">
        <v>5491</v>
      </c>
      <c r="T361" s="222"/>
      <c r="U361" s="222" t="s">
        <v>5492</v>
      </c>
      <c r="V361" s="223" t="s">
        <v>5493</v>
      </c>
      <c r="W361" s="223" t="s">
        <v>5494</v>
      </c>
      <c r="X361" s="223" t="s">
        <v>5495</v>
      </c>
      <c r="Y361" s="223" t="s">
        <v>5496</v>
      </c>
      <c r="Z361" s="223"/>
      <c r="AA361" s="223"/>
      <c r="AB361" s="15"/>
    </row>
    <row r="362" spans="1:28" s="440" customFormat="1" ht="45">
      <c r="A362" s="9">
        <f t="shared" si="5"/>
        <v>359</v>
      </c>
      <c r="B362" s="83">
        <v>20230227</v>
      </c>
      <c r="C362" s="84" t="s">
        <v>5481</v>
      </c>
      <c r="D362" s="130" t="s">
        <v>5497</v>
      </c>
      <c r="E362" s="130" t="s">
        <v>5498</v>
      </c>
      <c r="F362" s="130" t="s">
        <v>5499</v>
      </c>
      <c r="G362" s="130">
        <v>982793114</v>
      </c>
      <c r="H362" s="130"/>
      <c r="I362" s="130" t="s">
        <v>5500</v>
      </c>
      <c r="J362" s="130" t="s">
        <v>5501</v>
      </c>
      <c r="K362" s="406">
        <v>44537</v>
      </c>
      <c r="L362" s="130" t="s">
        <v>5502</v>
      </c>
      <c r="M362" s="130" t="s">
        <v>2651</v>
      </c>
      <c r="N362" s="130">
        <v>0</v>
      </c>
      <c r="O362" s="130" t="s">
        <v>5372</v>
      </c>
      <c r="P362" s="416" t="s">
        <v>5498</v>
      </c>
      <c r="Q362" s="416" t="s">
        <v>860</v>
      </c>
      <c r="R362" s="416" t="s">
        <v>5503</v>
      </c>
      <c r="S362" s="416">
        <v>982793114</v>
      </c>
      <c r="T362" s="416"/>
      <c r="U362" s="416" t="s">
        <v>5500</v>
      </c>
      <c r="V362" s="415" t="s">
        <v>5504</v>
      </c>
      <c r="W362" s="415"/>
      <c r="X362" s="415" t="s">
        <v>5505</v>
      </c>
      <c r="Y362" s="415" t="s">
        <v>5506</v>
      </c>
      <c r="Z362" s="415"/>
      <c r="AA362" s="415" t="s">
        <v>5507</v>
      </c>
      <c r="AB362" s="15"/>
    </row>
    <row r="363" spans="1:28" s="440" customFormat="1" ht="30">
      <c r="A363" s="9">
        <f t="shared" si="5"/>
        <v>360</v>
      </c>
      <c r="B363" s="26">
        <v>20230324</v>
      </c>
      <c r="C363" s="27" t="s">
        <v>5553</v>
      </c>
      <c r="D363" s="29" t="s">
        <v>5543</v>
      </c>
      <c r="E363" s="29" t="s">
        <v>5544</v>
      </c>
      <c r="F363" s="29" t="s">
        <v>5545</v>
      </c>
      <c r="G363" s="29">
        <v>902543388</v>
      </c>
      <c r="H363" s="29"/>
      <c r="I363" s="29" t="s">
        <v>5546</v>
      </c>
      <c r="J363" s="29" t="s">
        <v>5547</v>
      </c>
      <c r="K363" s="94">
        <v>44844</v>
      </c>
      <c r="L363" s="29" t="s">
        <v>5548</v>
      </c>
      <c r="M363" s="29" t="s">
        <v>2602</v>
      </c>
      <c r="N363" s="29" t="s">
        <v>2143</v>
      </c>
      <c r="O363" s="29" t="s">
        <v>5549</v>
      </c>
      <c r="P363" s="222" t="s">
        <v>5544</v>
      </c>
      <c r="Q363" s="222" t="s">
        <v>840</v>
      </c>
      <c r="R363" s="222" t="s">
        <v>5550</v>
      </c>
      <c r="S363" s="222">
        <v>902543388</v>
      </c>
      <c r="T363" s="222"/>
      <c r="U363" s="222" t="s">
        <v>5546</v>
      </c>
      <c r="V363" s="223" t="s">
        <v>3903</v>
      </c>
      <c r="W363" s="223"/>
      <c r="X363" s="223" t="s">
        <v>5551</v>
      </c>
      <c r="Y363" s="223">
        <v>8049006999</v>
      </c>
      <c r="Z363" s="223"/>
      <c r="AA363" s="223" t="s">
        <v>5552</v>
      </c>
      <c r="AB363" s="15"/>
    </row>
    <row r="364" spans="1:28" s="440" customFormat="1" ht="30">
      <c r="A364" s="9">
        <f t="shared" si="5"/>
        <v>361</v>
      </c>
      <c r="B364" s="26">
        <v>20230324</v>
      </c>
      <c r="C364" s="27" t="s">
        <v>5554</v>
      </c>
      <c r="D364" s="29" t="s">
        <v>5577</v>
      </c>
      <c r="E364" s="29" t="s">
        <v>5567</v>
      </c>
      <c r="F364" s="29" t="s">
        <v>5568</v>
      </c>
      <c r="G364" s="29">
        <v>221.3997151</v>
      </c>
      <c r="H364" s="29">
        <v>221.3997152</v>
      </c>
      <c r="I364" s="29" t="s">
        <v>5569</v>
      </c>
      <c r="J364" s="29" t="s">
        <v>5570</v>
      </c>
      <c r="K364" s="94">
        <v>37722</v>
      </c>
      <c r="L364" s="29" t="s">
        <v>583</v>
      </c>
      <c r="M364" s="29" t="s">
        <v>5571</v>
      </c>
      <c r="N364" s="29">
        <v>349</v>
      </c>
      <c r="O364" s="29">
        <v>10</v>
      </c>
      <c r="P364" s="222" t="s">
        <v>5572</v>
      </c>
      <c r="Q364" s="222" t="s">
        <v>5573</v>
      </c>
      <c r="R364" s="222" t="s">
        <v>5568</v>
      </c>
      <c r="S364" s="222">
        <v>221.3997151</v>
      </c>
      <c r="T364" s="222"/>
      <c r="U364" s="222" t="s">
        <v>5569</v>
      </c>
      <c r="V364" s="223" t="s">
        <v>5574</v>
      </c>
      <c r="W364" s="223"/>
      <c r="X364" s="223" t="s">
        <v>5575</v>
      </c>
      <c r="Y364" s="223">
        <v>9085766916</v>
      </c>
      <c r="Z364" s="223"/>
      <c r="AA364" s="223" t="s">
        <v>5576</v>
      </c>
      <c r="AB364" s="15"/>
    </row>
    <row r="365" spans="1:28" s="440" customFormat="1" ht="30">
      <c r="A365" s="9">
        <f t="shared" si="5"/>
        <v>362</v>
      </c>
      <c r="B365" s="83">
        <v>20230329</v>
      </c>
      <c r="C365" s="84" t="s">
        <v>5555</v>
      </c>
      <c r="D365" s="130" t="s">
        <v>5556</v>
      </c>
      <c r="E365" s="130" t="s">
        <v>5557</v>
      </c>
      <c r="F365" s="130" t="s">
        <v>6300</v>
      </c>
      <c r="G365" s="130" t="s">
        <v>5558</v>
      </c>
      <c r="H365" s="130"/>
      <c r="I365" s="130" t="s">
        <v>5559</v>
      </c>
      <c r="J365" s="130" t="s">
        <v>5560</v>
      </c>
      <c r="K365" s="406">
        <v>44784</v>
      </c>
      <c r="L365" s="130" t="s">
        <v>5561</v>
      </c>
      <c r="M365" s="130" t="s">
        <v>5578</v>
      </c>
      <c r="N365" s="130">
        <v>0</v>
      </c>
      <c r="O365" s="130">
        <v>12</v>
      </c>
      <c r="P365" s="416" t="s">
        <v>1958</v>
      </c>
      <c r="Q365" s="416" t="s">
        <v>5562</v>
      </c>
      <c r="R365" s="416" t="s">
        <v>5563</v>
      </c>
      <c r="S365" s="416" t="s">
        <v>5558</v>
      </c>
      <c r="T365" s="416"/>
      <c r="U365" s="416" t="s">
        <v>5559</v>
      </c>
      <c r="V365" s="415" t="s">
        <v>5564</v>
      </c>
      <c r="W365" s="415"/>
      <c r="X365" s="415" t="s">
        <v>5565</v>
      </c>
      <c r="Y365" s="415" t="s">
        <v>5566</v>
      </c>
      <c r="Z365" s="415"/>
      <c r="AA365" s="415"/>
      <c r="AB365" s="15"/>
    </row>
    <row r="366" spans="1:28" s="440" customFormat="1" ht="30">
      <c r="A366" s="9">
        <f t="shared" si="5"/>
        <v>363</v>
      </c>
      <c r="B366" s="26">
        <v>20230406</v>
      </c>
      <c r="C366" s="27" t="s">
        <v>5624</v>
      </c>
      <c r="D366" s="29" t="s">
        <v>5625</v>
      </c>
      <c r="E366" s="29" t="s">
        <v>5615</v>
      </c>
      <c r="F366" s="29" t="s">
        <v>5616</v>
      </c>
      <c r="G366" s="29" t="s">
        <v>5617</v>
      </c>
      <c r="H366" s="29"/>
      <c r="I366" s="29" t="s">
        <v>5618</v>
      </c>
      <c r="J366" s="29" t="s">
        <v>5619</v>
      </c>
      <c r="K366" s="94">
        <v>44209</v>
      </c>
      <c r="L366" s="29" t="s">
        <v>1342</v>
      </c>
      <c r="M366" s="29" t="s">
        <v>801</v>
      </c>
      <c r="N366" s="29">
        <v>0</v>
      </c>
      <c r="O366" s="29">
        <v>10</v>
      </c>
      <c r="P366" s="222" t="s">
        <v>5620</v>
      </c>
      <c r="Q366" s="222" t="s">
        <v>5621</v>
      </c>
      <c r="R366" s="222" t="s">
        <v>5616</v>
      </c>
      <c r="S366" s="222" t="s">
        <v>5617</v>
      </c>
      <c r="T366" s="222"/>
      <c r="U366" s="222" t="s">
        <v>5622</v>
      </c>
      <c r="V366" s="223" t="s">
        <v>2061</v>
      </c>
      <c r="W366" s="223"/>
      <c r="X366" s="415" t="s">
        <v>5729</v>
      </c>
      <c r="Y366" s="415" t="s">
        <v>6392</v>
      </c>
      <c r="Z366" s="223"/>
      <c r="AA366" s="223" t="s">
        <v>5623</v>
      </c>
      <c r="AB366" s="15"/>
    </row>
    <row r="367" spans="1:28" s="440" customFormat="1" ht="33" customHeight="1">
      <c r="A367" s="9">
        <f t="shared" si="5"/>
        <v>364</v>
      </c>
      <c r="B367" s="26">
        <v>20230419</v>
      </c>
      <c r="C367" s="27" t="s">
        <v>5626</v>
      </c>
      <c r="D367" s="29" t="s">
        <v>5628</v>
      </c>
      <c r="E367" s="29" t="s">
        <v>5629</v>
      </c>
      <c r="F367" s="29" t="s">
        <v>5630</v>
      </c>
      <c r="G367" s="29" t="s">
        <v>5631</v>
      </c>
      <c r="H367" s="29"/>
      <c r="I367" s="29" t="s">
        <v>5632</v>
      </c>
      <c r="J367" s="29" t="s">
        <v>5633</v>
      </c>
      <c r="K367" s="94">
        <v>44483</v>
      </c>
      <c r="L367" s="29" t="s">
        <v>5634</v>
      </c>
      <c r="M367" s="29" t="s">
        <v>1238</v>
      </c>
      <c r="N367" s="29" t="s">
        <v>5635</v>
      </c>
      <c r="O367" s="29" t="s">
        <v>5372</v>
      </c>
      <c r="P367" s="222" t="s">
        <v>5629</v>
      </c>
      <c r="Q367" s="222" t="s">
        <v>661</v>
      </c>
      <c r="R367" s="222" t="s">
        <v>5636</v>
      </c>
      <c r="S367" s="222" t="s">
        <v>5631</v>
      </c>
      <c r="T367" s="222"/>
      <c r="U367" s="222" t="s">
        <v>5632</v>
      </c>
      <c r="V367" s="223" t="s">
        <v>5637</v>
      </c>
      <c r="W367" s="223"/>
      <c r="X367" s="223" t="s">
        <v>5638</v>
      </c>
      <c r="Y367" s="422" t="s">
        <v>5652</v>
      </c>
      <c r="Z367" s="223"/>
      <c r="AA367" s="223" t="s">
        <v>5639</v>
      </c>
      <c r="AB367" s="15"/>
    </row>
    <row r="368" spans="1:28" s="440" customFormat="1" ht="25.5" customHeight="1">
      <c r="A368" s="9">
        <f t="shared" si="5"/>
        <v>365</v>
      </c>
      <c r="B368" s="83" t="s">
        <v>6190</v>
      </c>
      <c r="C368" s="84" t="s">
        <v>5627</v>
      </c>
      <c r="D368" s="130" t="s">
        <v>5640</v>
      </c>
      <c r="E368" s="130" t="s">
        <v>5641</v>
      </c>
      <c r="F368" s="130" t="s">
        <v>5642</v>
      </c>
      <c r="G368" s="130">
        <v>352018286</v>
      </c>
      <c r="H368" s="130"/>
      <c r="I368" s="130" t="s">
        <v>5643</v>
      </c>
      <c r="J368" s="130" t="s">
        <v>5644</v>
      </c>
      <c r="K368" s="406">
        <v>44706</v>
      </c>
      <c r="L368" s="130" t="s">
        <v>5645</v>
      </c>
      <c r="M368" s="130" t="s">
        <v>1238</v>
      </c>
      <c r="N368" s="130" t="s">
        <v>5646</v>
      </c>
      <c r="O368" s="130">
        <v>12</v>
      </c>
      <c r="P368" s="416" t="s">
        <v>5641</v>
      </c>
      <c r="Q368" s="416" t="s">
        <v>1769</v>
      </c>
      <c r="R368" s="416" t="s">
        <v>5647</v>
      </c>
      <c r="S368" s="416">
        <v>903222457</v>
      </c>
      <c r="T368" s="416"/>
      <c r="U368" s="416" t="s">
        <v>5648</v>
      </c>
      <c r="V368" s="415" t="s">
        <v>5649</v>
      </c>
      <c r="W368" s="415"/>
      <c r="X368" s="415" t="s">
        <v>5650</v>
      </c>
      <c r="Y368" s="415">
        <v>8096445691</v>
      </c>
      <c r="Z368" s="415"/>
      <c r="AA368" s="415" t="s">
        <v>5651</v>
      </c>
      <c r="AB368" s="15"/>
    </row>
    <row r="369" spans="1:28" s="440" customFormat="1" ht="30">
      <c r="A369" s="9">
        <f t="shared" si="5"/>
        <v>366</v>
      </c>
      <c r="B369" s="26" t="s">
        <v>5699</v>
      </c>
      <c r="C369" s="27" t="s">
        <v>5698</v>
      </c>
      <c r="D369" s="29" t="s">
        <v>5684</v>
      </c>
      <c r="E369" s="29" t="s">
        <v>5685</v>
      </c>
      <c r="F369" s="29" t="s">
        <v>5686</v>
      </c>
      <c r="G369" s="29" t="s">
        <v>5687</v>
      </c>
      <c r="H369" s="29"/>
      <c r="I369" s="29" t="s">
        <v>5688</v>
      </c>
      <c r="J369" s="29" t="s">
        <v>5689</v>
      </c>
      <c r="K369" s="94">
        <v>43806</v>
      </c>
      <c r="L369" s="29" t="s">
        <v>5690</v>
      </c>
      <c r="M369" s="29" t="s">
        <v>5512</v>
      </c>
      <c r="N369" s="29" t="s">
        <v>5691</v>
      </c>
      <c r="O369" s="29">
        <v>12</v>
      </c>
      <c r="P369" s="222" t="s">
        <v>5685</v>
      </c>
      <c r="Q369" s="222" t="s">
        <v>840</v>
      </c>
      <c r="R369" s="222" t="s">
        <v>5692</v>
      </c>
      <c r="S369" s="222" t="s">
        <v>5693</v>
      </c>
      <c r="T369" s="222"/>
      <c r="U369" s="222" t="s">
        <v>5694</v>
      </c>
      <c r="V369" s="223" t="s">
        <v>5695</v>
      </c>
      <c r="W369" s="223"/>
      <c r="X369" s="223" t="s">
        <v>5696</v>
      </c>
      <c r="Y369" s="223">
        <f>81-909-843-6886</f>
        <v>-8557</v>
      </c>
      <c r="Z369" s="223"/>
      <c r="AA369" s="223" t="s">
        <v>5697</v>
      </c>
      <c r="AB369" s="15"/>
    </row>
    <row r="370" spans="1:28" s="440" customFormat="1" ht="30">
      <c r="A370" s="9">
        <f t="shared" si="5"/>
        <v>367</v>
      </c>
      <c r="B370" s="26">
        <v>20230523</v>
      </c>
      <c r="C370" s="27" t="s">
        <v>5726</v>
      </c>
      <c r="D370" s="29" t="s">
        <v>5700</v>
      </c>
      <c r="E370" s="29" t="s">
        <v>5701</v>
      </c>
      <c r="F370" s="29" t="s">
        <v>5702</v>
      </c>
      <c r="G370" s="29" t="s">
        <v>5703</v>
      </c>
      <c r="H370" s="29"/>
      <c r="I370" s="29" t="s">
        <v>5704</v>
      </c>
      <c r="J370" s="29" t="s">
        <v>5705</v>
      </c>
      <c r="K370" s="94">
        <v>38819</v>
      </c>
      <c r="L370" s="29" t="s">
        <v>5706</v>
      </c>
      <c r="M370" s="29" t="s">
        <v>2695</v>
      </c>
      <c r="N370" s="29" t="s">
        <v>5707</v>
      </c>
      <c r="O370" s="29">
        <v>14</v>
      </c>
      <c r="P370" s="222" t="s">
        <v>5701</v>
      </c>
      <c r="Q370" s="222" t="s">
        <v>600</v>
      </c>
      <c r="R370" s="222" t="s">
        <v>5708</v>
      </c>
      <c r="S370" s="222" t="s">
        <v>5709</v>
      </c>
      <c r="T370" s="222"/>
      <c r="U370" s="222" t="s">
        <v>5710</v>
      </c>
      <c r="V370" s="223" t="s">
        <v>5711</v>
      </c>
      <c r="W370" s="223"/>
      <c r="X370" s="223" t="s">
        <v>5712</v>
      </c>
      <c r="Y370" s="223" t="s">
        <v>5713</v>
      </c>
      <c r="Z370" s="223"/>
      <c r="AA370" s="223" t="s">
        <v>5714</v>
      </c>
      <c r="AB370" s="15"/>
    </row>
    <row r="371" spans="1:28" s="440" customFormat="1" ht="30">
      <c r="A371" s="9">
        <f t="shared" si="5"/>
        <v>368</v>
      </c>
      <c r="B371" s="83" t="s">
        <v>6192</v>
      </c>
      <c r="C371" s="84" t="s">
        <v>5727</v>
      </c>
      <c r="D371" s="29" t="s">
        <v>5715</v>
      </c>
      <c r="E371" s="29" t="s">
        <v>5716</v>
      </c>
      <c r="F371" s="29" t="s">
        <v>5717</v>
      </c>
      <c r="G371" s="29" t="s">
        <v>5718</v>
      </c>
      <c r="H371" s="29"/>
      <c r="I371" s="29" t="s">
        <v>5719</v>
      </c>
      <c r="J371" s="29" t="s">
        <v>5720</v>
      </c>
      <c r="K371" s="94">
        <v>44690</v>
      </c>
      <c r="L371" s="29" t="s">
        <v>5721</v>
      </c>
      <c r="M371" s="29" t="s">
        <v>2695</v>
      </c>
      <c r="N371" s="29" t="s">
        <v>5728</v>
      </c>
      <c r="O371" s="29">
        <v>11</v>
      </c>
      <c r="P371" s="222" t="s">
        <v>5716</v>
      </c>
      <c r="Q371" s="222" t="s">
        <v>860</v>
      </c>
      <c r="R371" s="222" t="s">
        <v>5717</v>
      </c>
      <c r="S371" s="222" t="s">
        <v>5718</v>
      </c>
      <c r="T371" s="222"/>
      <c r="U371" s="222" t="s">
        <v>5719</v>
      </c>
      <c r="V371" s="223" t="s">
        <v>5722</v>
      </c>
      <c r="W371" s="223"/>
      <c r="X371" s="223" t="s">
        <v>5723</v>
      </c>
      <c r="Y371" s="223" t="s">
        <v>5724</v>
      </c>
      <c r="Z371" s="223"/>
      <c r="AA371" s="223" t="s">
        <v>5725</v>
      </c>
      <c r="AB371" s="15"/>
    </row>
    <row r="372" spans="1:28" s="440" customFormat="1" ht="90">
      <c r="A372" s="9">
        <f t="shared" si="5"/>
        <v>369</v>
      </c>
      <c r="B372" s="26" t="s">
        <v>5747</v>
      </c>
      <c r="C372" s="27" t="s">
        <v>5748</v>
      </c>
      <c r="D372" s="424" t="s">
        <v>5730</v>
      </c>
      <c r="E372" s="29" t="s">
        <v>5731</v>
      </c>
      <c r="F372" s="29" t="s">
        <v>5732</v>
      </c>
      <c r="G372" s="29" t="s">
        <v>5733</v>
      </c>
      <c r="H372" s="29"/>
      <c r="I372" s="29" t="s">
        <v>5734</v>
      </c>
      <c r="J372" s="29" t="s">
        <v>5735</v>
      </c>
      <c r="K372" s="94">
        <v>45051</v>
      </c>
      <c r="L372" s="29" t="s">
        <v>5736</v>
      </c>
      <c r="M372" s="29" t="s">
        <v>5737</v>
      </c>
      <c r="N372" s="29" t="s">
        <v>5738</v>
      </c>
      <c r="O372" s="29" t="s">
        <v>5739</v>
      </c>
      <c r="P372" s="222" t="s">
        <v>5731</v>
      </c>
      <c r="Q372" s="222" t="s">
        <v>840</v>
      </c>
      <c r="R372" s="222" t="s">
        <v>5740</v>
      </c>
      <c r="S372" s="222" t="s">
        <v>5741</v>
      </c>
      <c r="T372" s="222" t="s">
        <v>5742</v>
      </c>
      <c r="U372" s="222" t="s">
        <v>5743</v>
      </c>
      <c r="V372" s="223" t="s">
        <v>5744</v>
      </c>
      <c r="W372" s="223"/>
      <c r="X372" s="223" t="s">
        <v>5745</v>
      </c>
      <c r="Y372" s="223" t="s">
        <v>5746</v>
      </c>
      <c r="Z372" s="223"/>
      <c r="AA372" s="223"/>
      <c r="AB372" s="15"/>
    </row>
    <row r="373" spans="1:28" s="440" customFormat="1" ht="30">
      <c r="A373" s="9">
        <f t="shared" si="5"/>
        <v>370</v>
      </c>
      <c r="B373" s="26" t="s">
        <v>5793</v>
      </c>
      <c r="C373" s="27" t="s">
        <v>5762</v>
      </c>
      <c r="D373" s="424" t="s">
        <v>5750</v>
      </c>
      <c r="E373" s="424" t="s">
        <v>5751</v>
      </c>
      <c r="F373" s="424" t="s">
        <v>5752</v>
      </c>
      <c r="G373" s="424" t="s">
        <v>5753</v>
      </c>
      <c r="H373" s="424"/>
      <c r="I373" s="424" t="s">
        <v>5754</v>
      </c>
      <c r="J373" s="424" t="s">
        <v>5755</v>
      </c>
      <c r="K373" s="425">
        <v>43670</v>
      </c>
      <c r="L373" s="424" t="s">
        <v>1342</v>
      </c>
      <c r="M373" s="424" t="s">
        <v>5512</v>
      </c>
      <c r="N373" s="424" t="s">
        <v>5756</v>
      </c>
      <c r="O373" s="424">
        <v>28</v>
      </c>
      <c r="P373" s="222" t="s">
        <v>5751</v>
      </c>
      <c r="Q373" s="222" t="s">
        <v>497</v>
      </c>
      <c r="R373" s="222" t="s">
        <v>5757</v>
      </c>
      <c r="S373" s="222" t="s">
        <v>5753</v>
      </c>
      <c r="T373" s="222"/>
      <c r="U373" s="222" t="s">
        <v>5758</v>
      </c>
      <c r="V373" s="223" t="s">
        <v>5759</v>
      </c>
      <c r="W373" s="223"/>
      <c r="X373" s="223" t="s">
        <v>5760</v>
      </c>
      <c r="Y373" s="223" t="s">
        <v>5761</v>
      </c>
      <c r="Z373" s="223"/>
      <c r="AA373" s="223"/>
      <c r="AB373" s="15"/>
    </row>
    <row r="374" spans="1:28" s="440" customFormat="1" ht="42.75">
      <c r="A374" s="9">
        <f t="shared" si="5"/>
        <v>371</v>
      </c>
      <c r="B374" s="26" t="s">
        <v>5793</v>
      </c>
      <c r="C374" s="27" t="s">
        <v>5797</v>
      </c>
      <c r="D374" s="424" t="s">
        <v>5796</v>
      </c>
      <c r="E374" s="424" t="s">
        <v>5763</v>
      </c>
      <c r="F374" s="424" t="s">
        <v>5764</v>
      </c>
      <c r="G374" s="424">
        <v>989558312</v>
      </c>
      <c r="H374" s="424"/>
      <c r="I374" s="424" t="s">
        <v>5765</v>
      </c>
      <c r="J374" s="424" t="s">
        <v>5766</v>
      </c>
      <c r="K374" s="425">
        <v>44733</v>
      </c>
      <c r="L374" s="424" t="s">
        <v>5767</v>
      </c>
      <c r="M374" s="424" t="s">
        <v>2390</v>
      </c>
      <c r="N374" s="424" t="s">
        <v>5768</v>
      </c>
      <c r="O374" s="424">
        <v>9</v>
      </c>
      <c r="P374" s="222" t="s">
        <v>5769</v>
      </c>
      <c r="Q374" s="222" t="s">
        <v>5770</v>
      </c>
      <c r="R374" s="222" t="s">
        <v>5771</v>
      </c>
      <c r="S374" s="222">
        <v>982950934</v>
      </c>
      <c r="T374" s="222"/>
      <c r="U374" s="222" t="s">
        <v>5772</v>
      </c>
      <c r="V374" s="223" t="s">
        <v>97</v>
      </c>
      <c r="W374" s="223"/>
      <c r="X374" s="223" t="s">
        <v>5773</v>
      </c>
      <c r="Y374" s="223" t="s">
        <v>5774</v>
      </c>
      <c r="Z374" s="223"/>
      <c r="AA374" s="223"/>
      <c r="AB374" s="15"/>
    </row>
    <row r="375" spans="1:28" s="440" customFormat="1" ht="15">
      <c r="A375" s="9">
        <f t="shared" si="5"/>
        <v>372</v>
      </c>
      <c r="B375" s="26" t="s">
        <v>6193</v>
      </c>
      <c r="C375" s="27" t="s">
        <v>5798</v>
      </c>
      <c r="D375" s="424" t="s">
        <v>5795</v>
      </c>
      <c r="E375" s="424" t="s">
        <v>5775</v>
      </c>
      <c r="F375" s="424" t="s">
        <v>5776</v>
      </c>
      <c r="G375" s="424" t="s">
        <v>5777</v>
      </c>
      <c r="H375" s="424" t="s">
        <v>1116</v>
      </c>
      <c r="I375" s="424" t="s">
        <v>5778</v>
      </c>
      <c r="J375" s="424" t="s">
        <v>5779</v>
      </c>
      <c r="K375" s="425">
        <v>43276</v>
      </c>
      <c r="L375" s="424" t="s">
        <v>5780</v>
      </c>
      <c r="M375" s="424" t="s">
        <v>1238</v>
      </c>
      <c r="N375" s="424">
        <v>0</v>
      </c>
      <c r="O375" s="424">
        <v>15</v>
      </c>
      <c r="P375" s="222" t="s">
        <v>5775</v>
      </c>
      <c r="Q375" s="222" t="s">
        <v>505</v>
      </c>
      <c r="R375" s="222" t="s">
        <v>5776</v>
      </c>
      <c r="S375" s="222" t="s">
        <v>5777</v>
      </c>
      <c r="T375" s="222"/>
      <c r="U375" s="222" t="s">
        <v>5778</v>
      </c>
      <c r="V375" s="223" t="s">
        <v>5781</v>
      </c>
      <c r="W375" s="223" t="s">
        <v>5781</v>
      </c>
      <c r="X375" s="223" t="s">
        <v>5782</v>
      </c>
      <c r="Y375" s="223" t="s">
        <v>5783</v>
      </c>
      <c r="Z375" s="223"/>
      <c r="AA375" s="223" t="s">
        <v>5778</v>
      </c>
      <c r="AB375" s="15"/>
    </row>
    <row r="376" spans="1:28" s="440" customFormat="1" ht="30">
      <c r="A376" s="9">
        <f t="shared" si="5"/>
        <v>373</v>
      </c>
      <c r="B376" s="83" t="s">
        <v>5794</v>
      </c>
      <c r="C376" s="84" t="s">
        <v>5799</v>
      </c>
      <c r="D376" s="426" t="s">
        <v>5784</v>
      </c>
      <c r="E376" s="426" t="s">
        <v>5785</v>
      </c>
      <c r="F376" s="426" t="s">
        <v>5786</v>
      </c>
      <c r="G376" s="426" t="s">
        <v>5787</v>
      </c>
      <c r="H376" s="426"/>
      <c r="I376" s="426" t="s">
        <v>5788</v>
      </c>
      <c r="J376" s="426" t="s">
        <v>5789</v>
      </c>
      <c r="K376" s="427">
        <v>44769</v>
      </c>
      <c r="L376" s="426" t="s">
        <v>1342</v>
      </c>
      <c r="M376" s="426">
        <v>6800000000</v>
      </c>
      <c r="N376" s="426">
        <v>0</v>
      </c>
      <c r="O376" s="426">
        <v>10</v>
      </c>
      <c r="P376" s="416" t="s">
        <v>5785</v>
      </c>
      <c r="Q376" s="416" t="s">
        <v>840</v>
      </c>
      <c r="R376" s="416" t="s">
        <v>5786</v>
      </c>
      <c r="S376" s="416" t="s">
        <v>5787</v>
      </c>
      <c r="T376" s="416"/>
      <c r="U376" s="416" t="s">
        <v>5788</v>
      </c>
      <c r="V376" s="415" t="s">
        <v>5790</v>
      </c>
      <c r="W376" s="415"/>
      <c r="X376" s="415" t="s">
        <v>5791</v>
      </c>
      <c r="Y376" s="415" t="s">
        <v>5792</v>
      </c>
      <c r="Z376" s="415"/>
      <c r="AA376" s="415"/>
      <c r="AB376" s="15"/>
    </row>
    <row r="377" spans="1:28" s="440" customFormat="1" ht="38.25">
      <c r="A377" s="428">
        <f t="shared" si="5"/>
        <v>374</v>
      </c>
      <c r="B377" s="83" t="s">
        <v>5831</v>
      </c>
      <c r="C377" s="84" t="s">
        <v>5830</v>
      </c>
      <c r="D377" s="130" t="s">
        <v>5817</v>
      </c>
      <c r="E377" s="130" t="s">
        <v>5818</v>
      </c>
      <c r="F377" s="130" t="s">
        <v>5819</v>
      </c>
      <c r="G377" s="130" t="s">
        <v>5820</v>
      </c>
      <c r="H377" s="130"/>
      <c r="I377" s="130" t="s">
        <v>5821</v>
      </c>
      <c r="J377" s="130" t="s">
        <v>5822</v>
      </c>
      <c r="K377" s="406">
        <v>44706</v>
      </c>
      <c r="L377" s="130" t="s">
        <v>5645</v>
      </c>
      <c r="M377" s="130" t="s">
        <v>5832</v>
      </c>
      <c r="N377" s="130">
        <v>0</v>
      </c>
      <c r="O377" s="130">
        <v>50</v>
      </c>
      <c r="P377" s="416" t="s">
        <v>5823</v>
      </c>
      <c r="Q377" s="416" t="s">
        <v>5824</v>
      </c>
      <c r="R377" s="416" t="s">
        <v>5825</v>
      </c>
      <c r="S377" s="416" t="s">
        <v>5820</v>
      </c>
      <c r="T377" s="416"/>
      <c r="U377" s="416" t="s">
        <v>5826</v>
      </c>
      <c r="V377" s="415" t="s">
        <v>2797</v>
      </c>
      <c r="W377" s="415"/>
      <c r="X377" s="415" t="s">
        <v>5827</v>
      </c>
      <c r="Y377" s="415" t="s">
        <v>5828</v>
      </c>
      <c r="Z377" s="223"/>
      <c r="AA377" s="223" t="s">
        <v>5829</v>
      </c>
      <c r="AB377" s="15"/>
    </row>
    <row r="378" spans="1:28" s="440" customFormat="1" ht="30">
      <c r="A378" s="429">
        <f t="shared" si="5"/>
        <v>375</v>
      </c>
      <c r="B378" s="26" t="s">
        <v>5891</v>
      </c>
      <c r="C378" s="27" t="s">
        <v>5889</v>
      </c>
      <c r="D378" s="29" t="s">
        <v>5887</v>
      </c>
      <c r="E378" s="29" t="s">
        <v>5863</v>
      </c>
      <c r="F378" s="29" t="s">
        <v>5864</v>
      </c>
      <c r="G378" s="29" t="s">
        <v>5865</v>
      </c>
      <c r="H378" s="29"/>
      <c r="I378" s="29" t="s">
        <v>5866</v>
      </c>
      <c r="J378" s="29" t="s">
        <v>5867</v>
      </c>
      <c r="K378" s="94" t="s">
        <v>5868</v>
      </c>
      <c r="L378" s="29" t="s">
        <v>5869</v>
      </c>
      <c r="M378" s="29" t="s">
        <v>418</v>
      </c>
      <c r="N378" s="29">
        <v>0</v>
      </c>
      <c r="O378" s="29">
        <v>9</v>
      </c>
      <c r="P378" s="222" t="s">
        <v>2901</v>
      </c>
      <c r="Q378" s="222" t="s">
        <v>5870</v>
      </c>
      <c r="R378" s="222" t="s">
        <v>5871</v>
      </c>
      <c r="S378" s="222" t="s">
        <v>5865</v>
      </c>
      <c r="T378" s="222"/>
      <c r="U378" s="222" t="s">
        <v>5866</v>
      </c>
      <c r="V378" s="223" t="s">
        <v>5872</v>
      </c>
      <c r="W378" s="223"/>
      <c r="X378" s="223" t="s">
        <v>5873</v>
      </c>
      <c r="Y378" s="223" t="s">
        <v>5874</v>
      </c>
      <c r="Z378" s="223"/>
      <c r="AA378" s="223" t="s">
        <v>5866</v>
      </c>
      <c r="AB378" s="15"/>
    </row>
    <row r="379" spans="1:28" s="440" customFormat="1" ht="30">
      <c r="A379" s="429">
        <f t="shared" si="5"/>
        <v>376</v>
      </c>
      <c r="B379" s="26" t="s">
        <v>5892</v>
      </c>
      <c r="C379" s="27" t="s">
        <v>5890</v>
      </c>
      <c r="D379" s="29" t="s">
        <v>5888</v>
      </c>
      <c r="E379" s="29" t="s">
        <v>5875</v>
      </c>
      <c r="F379" s="29" t="s">
        <v>5876</v>
      </c>
      <c r="G379" s="29" t="s">
        <v>5877</v>
      </c>
      <c r="H379" s="29"/>
      <c r="I379" s="29" t="s">
        <v>5878</v>
      </c>
      <c r="J379" s="29" t="s">
        <v>5879</v>
      </c>
      <c r="K379" s="94">
        <v>44837</v>
      </c>
      <c r="L379" s="29" t="s">
        <v>5880</v>
      </c>
      <c r="M379" s="29" t="s">
        <v>1238</v>
      </c>
      <c r="N379" s="29" t="s">
        <v>367</v>
      </c>
      <c r="O379" s="29">
        <v>10</v>
      </c>
      <c r="P379" s="222" t="s">
        <v>5875</v>
      </c>
      <c r="Q379" s="222" t="s">
        <v>661</v>
      </c>
      <c r="R379" s="222" t="s">
        <v>5881</v>
      </c>
      <c r="S379" s="222" t="s">
        <v>5882</v>
      </c>
      <c r="T379" s="222"/>
      <c r="U379" s="222" t="s">
        <v>5878</v>
      </c>
      <c r="V379" s="223" t="s">
        <v>5883</v>
      </c>
      <c r="W379" s="223"/>
      <c r="X379" s="223" t="s">
        <v>5884</v>
      </c>
      <c r="Y379" s="223" t="s">
        <v>5885</v>
      </c>
      <c r="Z379" s="223"/>
      <c r="AA379" s="223" t="s">
        <v>5886</v>
      </c>
      <c r="AB379" s="15"/>
    </row>
    <row r="380" spans="1:28" s="440" customFormat="1" ht="30">
      <c r="A380" s="429">
        <f t="shared" si="5"/>
        <v>377</v>
      </c>
      <c r="B380" s="26" t="s">
        <v>5919</v>
      </c>
      <c r="C380" s="27" t="s">
        <v>5918</v>
      </c>
      <c r="D380" s="29" t="s">
        <v>5906</v>
      </c>
      <c r="E380" s="29" t="s">
        <v>5907</v>
      </c>
      <c r="F380" s="29" t="s">
        <v>5908</v>
      </c>
      <c r="G380" s="29" t="s">
        <v>5909</v>
      </c>
      <c r="H380" s="29" t="s">
        <v>5909</v>
      </c>
      <c r="I380" s="29" t="s">
        <v>5910</v>
      </c>
      <c r="J380" s="29" t="s">
        <v>5911</v>
      </c>
      <c r="K380" s="94" t="s">
        <v>5912</v>
      </c>
      <c r="L380" s="29" t="s">
        <v>5913</v>
      </c>
      <c r="M380" s="29" t="s">
        <v>1238</v>
      </c>
      <c r="N380" s="29">
        <v>0</v>
      </c>
      <c r="O380" s="29">
        <v>15</v>
      </c>
      <c r="P380" s="222" t="s">
        <v>5914</v>
      </c>
      <c r="Q380" s="222" t="s">
        <v>5000</v>
      </c>
      <c r="R380" s="222" t="s">
        <v>5908</v>
      </c>
      <c r="S380" s="222" t="s">
        <v>5909</v>
      </c>
      <c r="T380" s="222" t="s">
        <v>5909</v>
      </c>
      <c r="U380" s="222" t="s">
        <v>5910</v>
      </c>
      <c r="V380" s="223" t="s">
        <v>5915</v>
      </c>
      <c r="W380" s="223"/>
      <c r="X380" s="223" t="s">
        <v>5916</v>
      </c>
      <c r="Y380" s="223" t="s">
        <v>5917</v>
      </c>
      <c r="Z380" s="223"/>
      <c r="AA380" s="223"/>
      <c r="AB380" s="15"/>
    </row>
    <row r="381" spans="1:28" s="440" customFormat="1" ht="27" customHeight="1">
      <c r="A381" s="429">
        <f t="shared" si="5"/>
        <v>378</v>
      </c>
      <c r="B381" s="83" t="s">
        <v>6191</v>
      </c>
      <c r="C381" s="84" t="s">
        <v>5940</v>
      </c>
      <c r="D381" s="130" t="s">
        <v>5941</v>
      </c>
      <c r="E381" s="130" t="s">
        <v>5927</v>
      </c>
      <c r="F381" s="130" t="s">
        <v>5928</v>
      </c>
      <c r="G381" s="130" t="s">
        <v>5929</v>
      </c>
      <c r="H381" s="130"/>
      <c r="I381" s="130" t="s">
        <v>5930</v>
      </c>
      <c r="J381" s="130" t="s">
        <v>5931</v>
      </c>
      <c r="K381" s="406" t="s">
        <v>5932</v>
      </c>
      <c r="L381" s="130" t="s">
        <v>5933</v>
      </c>
      <c r="M381" s="130" t="s">
        <v>5934</v>
      </c>
      <c r="N381" s="130">
        <v>0</v>
      </c>
      <c r="O381" s="130" t="s">
        <v>5942</v>
      </c>
      <c r="P381" s="416" t="s">
        <v>5927</v>
      </c>
      <c r="Q381" s="416" t="s">
        <v>840</v>
      </c>
      <c r="R381" s="416" t="s">
        <v>5935</v>
      </c>
      <c r="S381" s="416" t="s">
        <v>5936</v>
      </c>
      <c r="T381" s="416"/>
      <c r="U381" s="416" t="s">
        <v>5930</v>
      </c>
      <c r="V381" s="415" t="s">
        <v>5937</v>
      </c>
      <c r="W381" s="415"/>
      <c r="X381" s="415" t="s">
        <v>5938</v>
      </c>
      <c r="Y381" s="415" t="s">
        <v>5939</v>
      </c>
      <c r="Z381" s="415"/>
      <c r="AA381" s="415" t="s">
        <v>5930</v>
      </c>
      <c r="AB381" s="15"/>
    </row>
    <row r="382" spans="1:28" s="440" customFormat="1" ht="30">
      <c r="A382" s="429">
        <f t="shared" si="5"/>
        <v>379</v>
      </c>
      <c r="B382" s="26" t="s">
        <v>6189</v>
      </c>
      <c r="C382" s="27" t="s">
        <v>5998</v>
      </c>
      <c r="D382" s="130" t="s">
        <v>5968</v>
      </c>
      <c r="E382" s="130" t="s">
        <v>5969</v>
      </c>
      <c r="F382" s="130" t="s">
        <v>5970</v>
      </c>
      <c r="G382" s="130" t="s">
        <v>5971</v>
      </c>
      <c r="H382" s="130"/>
      <c r="I382" s="130" t="s">
        <v>5972</v>
      </c>
      <c r="J382" s="130" t="s">
        <v>5973</v>
      </c>
      <c r="K382" s="406" t="s">
        <v>5974</v>
      </c>
      <c r="L382" s="130" t="s">
        <v>5975</v>
      </c>
      <c r="M382" s="130" t="s">
        <v>1159</v>
      </c>
      <c r="N382" s="130">
        <v>0</v>
      </c>
      <c r="O382" s="130">
        <v>27</v>
      </c>
      <c r="P382" s="416" t="s">
        <v>5976</v>
      </c>
      <c r="Q382" s="416" t="s">
        <v>5977</v>
      </c>
      <c r="R382" s="416" t="s">
        <v>5978</v>
      </c>
      <c r="S382" s="416" t="s">
        <v>5971</v>
      </c>
      <c r="T382" s="416"/>
      <c r="U382" s="416" t="s">
        <v>5972</v>
      </c>
      <c r="V382" s="415" t="s">
        <v>5979</v>
      </c>
      <c r="W382" s="415"/>
      <c r="X382" s="415" t="s">
        <v>5980</v>
      </c>
      <c r="Y382" s="415" t="s">
        <v>5981</v>
      </c>
      <c r="Z382" s="415"/>
      <c r="AA382" s="415" t="s">
        <v>2854</v>
      </c>
      <c r="AB382" s="15"/>
    </row>
    <row r="383" spans="1:28" s="440" customFormat="1" ht="30">
      <c r="A383" s="429">
        <f t="shared" si="5"/>
        <v>380</v>
      </c>
      <c r="B383" s="83" t="s">
        <v>5996</v>
      </c>
      <c r="C383" s="84" t="s">
        <v>5999</v>
      </c>
      <c r="D383" s="130" t="s">
        <v>5982</v>
      </c>
      <c r="E383" s="130" t="s">
        <v>5983</v>
      </c>
      <c r="F383" s="130" t="s">
        <v>5984</v>
      </c>
      <c r="G383" s="130" t="s">
        <v>5985</v>
      </c>
      <c r="H383" s="130"/>
      <c r="I383" s="130" t="s">
        <v>5986</v>
      </c>
      <c r="J383" s="130" t="s">
        <v>5987</v>
      </c>
      <c r="K383" s="406" t="s">
        <v>5988</v>
      </c>
      <c r="L383" s="130" t="s">
        <v>1342</v>
      </c>
      <c r="M383" s="130" t="s">
        <v>1159</v>
      </c>
      <c r="N383" s="130" t="s">
        <v>5989</v>
      </c>
      <c r="O383" s="130">
        <v>15</v>
      </c>
      <c r="P383" s="416" t="s">
        <v>5990</v>
      </c>
      <c r="Q383" s="416" t="s">
        <v>5991</v>
      </c>
      <c r="R383" s="416" t="s">
        <v>5984</v>
      </c>
      <c r="S383" s="416">
        <v>385956622</v>
      </c>
      <c r="T383" s="416"/>
      <c r="U383" s="416" t="s">
        <v>5992</v>
      </c>
      <c r="V383" s="415" t="s">
        <v>5993</v>
      </c>
      <c r="W383" s="415"/>
      <c r="X383" s="415" t="s">
        <v>5994</v>
      </c>
      <c r="Y383" s="415" t="s">
        <v>5997</v>
      </c>
      <c r="Z383" s="415"/>
      <c r="AA383" s="415" t="s">
        <v>5995</v>
      </c>
      <c r="AB383" s="15"/>
    </row>
    <row r="384" spans="1:28" s="440" customFormat="1" ht="30">
      <c r="A384" s="429">
        <f t="shared" si="5"/>
        <v>381</v>
      </c>
      <c r="B384" s="26" t="s">
        <v>6195</v>
      </c>
      <c r="C384" s="27" t="s">
        <v>6032</v>
      </c>
      <c r="D384" s="29" t="s">
        <v>6009</v>
      </c>
      <c r="E384" s="29" t="s">
        <v>6010</v>
      </c>
      <c r="F384" s="29" t="s">
        <v>6011</v>
      </c>
      <c r="G384" s="29" t="s">
        <v>6012</v>
      </c>
      <c r="H384" s="29"/>
      <c r="I384" s="29" t="s">
        <v>6013</v>
      </c>
      <c r="J384" s="29" t="s">
        <v>6014</v>
      </c>
      <c r="K384" s="94">
        <v>43132</v>
      </c>
      <c r="L384" s="29" t="s">
        <v>6015</v>
      </c>
      <c r="M384" s="29" t="s">
        <v>1261</v>
      </c>
      <c r="N384" s="29" t="s">
        <v>6016</v>
      </c>
      <c r="O384" s="29">
        <v>12</v>
      </c>
      <c r="P384" s="222" t="s">
        <v>6010</v>
      </c>
      <c r="Q384" s="222" t="s">
        <v>840</v>
      </c>
      <c r="R384" s="222" t="s">
        <v>6011</v>
      </c>
      <c r="S384" s="222" t="s">
        <v>6029</v>
      </c>
      <c r="T384" s="222"/>
      <c r="U384" s="222" t="s">
        <v>6013</v>
      </c>
      <c r="V384" s="223" t="s">
        <v>6227</v>
      </c>
      <c r="W384" s="223"/>
      <c r="X384" s="223" t="s">
        <v>6228</v>
      </c>
      <c r="Y384" s="422" t="s">
        <v>6229</v>
      </c>
      <c r="Z384" s="223"/>
      <c r="AA384" s="430" t="s">
        <v>6013</v>
      </c>
      <c r="AB384" s="15"/>
    </row>
    <row r="385" spans="1:28" s="440" customFormat="1" ht="42.75">
      <c r="A385" s="429">
        <f t="shared" si="5"/>
        <v>382</v>
      </c>
      <c r="B385" s="26" t="s">
        <v>6034</v>
      </c>
      <c r="C385" s="27" t="s">
        <v>6033</v>
      </c>
      <c r="D385" s="29" t="s">
        <v>6017</v>
      </c>
      <c r="E385" s="29" t="s">
        <v>6018</v>
      </c>
      <c r="F385" s="29" t="s">
        <v>6019</v>
      </c>
      <c r="G385" s="29" t="s">
        <v>6027</v>
      </c>
      <c r="H385" s="29"/>
      <c r="I385" s="29" t="s">
        <v>6020</v>
      </c>
      <c r="J385" s="29" t="s">
        <v>6021</v>
      </c>
      <c r="K385" s="94">
        <v>45051</v>
      </c>
      <c r="L385" s="29" t="s">
        <v>6022</v>
      </c>
      <c r="M385" s="29" t="s">
        <v>740</v>
      </c>
      <c r="N385" s="29" t="s">
        <v>6028</v>
      </c>
      <c r="O385" s="29">
        <v>3</v>
      </c>
      <c r="P385" s="222" t="s">
        <v>6023</v>
      </c>
      <c r="Q385" s="222" t="s">
        <v>860</v>
      </c>
      <c r="R385" s="222" t="s">
        <v>6024</v>
      </c>
      <c r="S385" s="222" t="s">
        <v>6030</v>
      </c>
      <c r="T385" s="222"/>
      <c r="U385" s="222" t="s">
        <v>6020</v>
      </c>
      <c r="V385" s="223" t="s">
        <v>2822</v>
      </c>
      <c r="W385" s="223"/>
      <c r="X385" s="223" t="s">
        <v>6025</v>
      </c>
      <c r="Y385" s="223" t="s">
        <v>6031</v>
      </c>
      <c r="Z385" s="223"/>
      <c r="AA385" s="223" t="s">
        <v>6026</v>
      </c>
      <c r="AB385" s="15"/>
    </row>
    <row r="386" spans="1:28" s="440" customFormat="1" ht="24" customHeight="1">
      <c r="A386" s="429">
        <f t="shared" si="5"/>
        <v>383</v>
      </c>
      <c r="B386" s="83" t="s">
        <v>6046</v>
      </c>
      <c r="C386" s="84" t="s">
        <v>6045</v>
      </c>
      <c r="D386" s="130" t="s">
        <v>6035</v>
      </c>
      <c r="E386" s="130" t="s">
        <v>6036</v>
      </c>
      <c r="F386" s="130" t="s">
        <v>6037</v>
      </c>
      <c r="G386" s="130" t="s">
        <v>6038</v>
      </c>
      <c r="H386" s="130"/>
      <c r="I386" s="130" t="s">
        <v>6039</v>
      </c>
      <c r="J386" s="130" t="s">
        <v>6040</v>
      </c>
      <c r="K386" s="406">
        <v>44564</v>
      </c>
      <c r="L386" s="130" t="s">
        <v>6041</v>
      </c>
      <c r="M386" s="130" t="s">
        <v>2464</v>
      </c>
      <c r="N386" s="130" t="s">
        <v>6042</v>
      </c>
      <c r="O386" s="130">
        <v>8</v>
      </c>
      <c r="P386" s="416" t="s">
        <v>6043</v>
      </c>
      <c r="Q386" s="416" t="s">
        <v>6044</v>
      </c>
      <c r="R386" s="416" t="s">
        <v>6037</v>
      </c>
      <c r="S386" s="416" t="s">
        <v>6038</v>
      </c>
      <c r="T386" s="416"/>
      <c r="U386" s="416" t="s">
        <v>6039</v>
      </c>
      <c r="V386" s="415"/>
      <c r="W386" s="415"/>
      <c r="X386" s="415"/>
      <c r="Y386" s="415"/>
      <c r="Z386" s="415"/>
      <c r="AA386" s="415" t="s">
        <v>6039</v>
      </c>
      <c r="AB386" s="15"/>
    </row>
    <row r="387" spans="1:28" s="440" customFormat="1" ht="45">
      <c r="A387" s="429">
        <f t="shared" si="5"/>
        <v>384</v>
      </c>
      <c r="B387" s="26" t="s">
        <v>6141</v>
      </c>
      <c r="C387" s="27" t="s">
        <v>6144</v>
      </c>
      <c r="D387" s="29" t="s">
        <v>6048</v>
      </c>
      <c r="E387" s="29" t="s">
        <v>6049</v>
      </c>
      <c r="F387" s="29" t="s">
        <v>6050</v>
      </c>
      <c r="G387" s="29" t="s">
        <v>6051</v>
      </c>
      <c r="H387" s="29"/>
      <c r="I387" s="29" t="s">
        <v>6052</v>
      </c>
      <c r="J387" s="29" t="s">
        <v>6053</v>
      </c>
      <c r="K387" s="29" t="s">
        <v>6054</v>
      </c>
      <c r="L387" s="29" t="s">
        <v>6055</v>
      </c>
      <c r="M387" s="29" t="s">
        <v>6056</v>
      </c>
      <c r="N387" s="29" t="s">
        <v>6057</v>
      </c>
      <c r="O387" s="29">
        <v>14</v>
      </c>
      <c r="P387" s="222" t="s">
        <v>6058</v>
      </c>
      <c r="Q387" s="222" t="s">
        <v>840</v>
      </c>
      <c r="R387" s="222" t="s">
        <v>6059</v>
      </c>
      <c r="S387" s="222" t="s">
        <v>6060</v>
      </c>
      <c r="T387" s="222"/>
      <c r="U387" s="222" t="s">
        <v>6061</v>
      </c>
      <c r="V387" s="223" t="s">
        <v>323</v>
      </c>
      <c r="W387" s="223"/>
      <c r="X387" s="223" t="s">
        <v>1116</v>
      </c>
      <c r="Y387" s="223" t="s">
        <v>1116</v>
      </c>
      <c r="Z387" s="223"/>
      <c r="AA387" s="223"/>
      <c r="AB387" s="15"/>
    </row>
    <row r="388" spans="1:28" s="440" customFormat="1" ht="30">
      <c r="A388" s="429">
        <f t="shared" si="5"/>
        <v>385</v>
      </c>
      <c r="B388" s="26" t="s">
        <v>6141</v>
      </c>
      <c r="C388" s="27" t="s">
        <v>6106</v>
      </c>
      <c r="D388" s="29" t="s">
        <v>6107</v>
      </c>
      <c r="E388" s="29" t="s">
        <v>6102</v>
      </c>
      <c r="F388" s="29" t="s">
        <v>6108</v>
      </c>
      <c r="G388" s="29">
        <v>2383556668</v>
      </c>
      <c r="H388" s="29">
        <v>2383556668</v>
      </c>
      <c r="I388" s="29" t="s">
        <v>6103</v>
      </c>
      <c r="J388" s="29" t="s">
        <v>6104</v>
      </c>
      <c r="K388" s="29" t="s">
        <v>6105</v>
      </c>
      <c r="L388" s="29" t="s">
        <v>6109</v>
      </c>
      <c r="M388" s="29" t="s">
        <v>6110</v>
      </c>
      <c r="N388" s="29">
        <v>15</v>
      </c>
      <c r="O388" s="29">
        <v>15</v>
      </c>
      <c r="P388" s="222" t="s">
        <v>6111</v>
      </c>
      <c r="Q388" s="222" t="s">
        <v>6112</v>
      </c>
      <c r="R388" s="222" t="s">
        <v>6113</v>
      </c>
      <c r="S388" s="222">
        <v>2383556668</v>
      </c>
      <c r="T388" s="222">
        <v>2383556668</v>
      </c>
      <c r="U388" s="222" t="s">
        <v>6103</v>
      </c>
      <c r="V388" s="223" t="s">
        <v>6115</v>
      </c>
      <c r="W388" s="223"/>
      <c r="X388" s="223" t="s">
        <v>6114</v>
      </c>
      <c r="Y388" s="223" t="s">
        <v>6115</v>
      </c>
      <c r="Z388" s="223"/>
      <c r="AA388" s="223" t="s">
        <v>6103</v>
      </c>
      <c r="AB388" s="15"/>
    </row>
    <row r="389" spans="1:28" s="440" customFormat="1" ht="30">
      <c r="A389" s="429">
        <f t="shared" si="5"/>
        <v>386</v>
      </c>
      <c r="B389" s="26" t="s">
        <v>6143</v>
      </c>
      <c r="C389" s="27" t="s">
        <v>6047</v>
      </c>
      <c r="D389" s="29" t="s">
        <v>6116</v>
      </c>
      <c r="E389" s="29" t="s">
        <v>6117</v>
      </c>
      <c r="F389" s="29" t="s">
        <v>6118</v>
      </c>
      <c r="G389" s="29">
        <v>913367063</v>
      </c>
      <c r="H389" s="29"/>
      <c r="I389" s="29" t="s">
        <v>232</v>
      </c>
      <c r="J389" s="29" t="s">
        <v>6119</v>
      </c>
      <c r="K389" s="29" t="s">
        <v>6120</v>
      </c>
      <c r="L389" s="29" t="s">
        <v>6121</v>
      </c>
      <c r="M389" s="29" t="s">
        <v>2763</v>
      </c>
      <c r="N389" s="29" t="s">
        <v>2143</v>
      </c>
      <c r="O389" s="29">
        <v>18</v>
      </c>
      <c r="P389" s="222" t="s">
        <v>733</v>
      </c>
      <c r="Q389" s="222" t="s">
        <v>6122</v>
      </c>
      <c r="R389" s="222" t="s">
        <v>6123</v>
      </c>
      <c r="S389" s="222">
        <v>968877581</v>
      </c>
      <c r="T389" s="222"/>
      <c r="U389" s="222" t="s">
        <v>6124</v>
      </c>
      <c r="V389" s="223" t="s">
        <v>6125</v>
      </c>
      <c r="W389" s="223"/>
      <c r="X389" s="223" t="s">
        <v>6126</v>
      </c>
      <c r="Y389" s="223">
        <v>8080462942</v>
      </c>
      <c r="Z389" s="223"/>
      <c r="AA389" s="223"/>
      <c r="AB389" s="15"/>
    </row>
    <row r="390" spans="1:28" s="440" customFormat="1" ht="30">
      <c r="A390" s="429">
        <f aca="true" t="shared" si="6" ref="A390:A400">A389+1</f>
        <v>387</v>
      </c>
      <c r="B390" s="26" t="s">
        <v>6142</v>
      </c>
      <c r="C390" s="27" t="s">
        <v>6062</v>
      </c>
      <c r="D390" s="29" t="s">
        <v>6062</v>
      </c>
      <c r="E390" s="29" t="s">
        <v>6063</v>
      </c>
      <c r="F390" s="29" t="s">
        <v>6064</v>
      </c>
      <c r="G390" s="29" t="s">
        <v>6065</v>
      </c>
      <c r="H390" s="29"/>
      <c r="I390" s="29" t="s">
        <v>6066</v>
      </c>
      <c r="J390" s="29" t="s">
        <v>6067</v>
      </c>
      <c r="K390" s="29" t="s">
        <v>6068</v>
      </c>
      <c r="L390" s="29" t="s">
        <v>4235</v>
      </c>
      <c r="M390" s="29" t="s">
        <v>6069</v>
      </c>
      <c r="N390" s="29">
        <v>0</v>
      </c>
      <c r="O390" s="29">
        <v>13</v>
      </c>
      <c r="P390" s="222" t="s">
        <v>6070</v>
      </c>
      <c r="Q390" s="222" t="s">
        <v>1343</v>
      </c>
      <c r="R390" s="222" t="s">
        <v>6071</v>
      </c>
      <c r="S390" s="222" t="s">
        <v>6065</v>
      </c>
      <c r="T390" s="222"/>
      <c r="U390" s="222" t="s">
        <v>6066</v>
      </c>
      <c r="V390" s="223" t="s">
        <v>1116</v>
      </c>
      <c r="W390" s="223"/>
      <c r="X390" s="223" t="s">
        <v>1116</v>
      </c>
      <c r="Y390" s="223" t="s">
        <v>1116</v>
      </c>
      <c r="Z390" s="223"/>
      <c r="AA390" s="223"/>
      <c r="AB390" s="15"/>
    </row>
    <row r="391" spans="1:28" s="440" customFormat="1" ht="30">
      <c r="A391" s="188">
        <f t="shared" si="6"/>
        <v>388</v>
      </c>
      <c r="B391" s="83" t="s">
        <v>6194</v>
      </c>
      <c r="C391" s="84" t="s">
        <v>6145</v>
      </c>
      <c r="D391" s="130" t="s">
        <v>6156</v>
      </c>
      <c r="E391" s="130" t="s">
        <v>6146</v>
      </c>
      <c r="F391" s="130" t="s">
        <v>6147</v>
      </c>
      <c r="G391" s="130">
        <v>985853339</v>
      </c>
      <c r="H391" s="130"/>
      <c r="I391" s="130" t="s">
        <v>6148</v>
      </c>
      <c r="J391" s="130" t="s">
        <v>6149</v>
      </c>
      <c r="K391" s="130" t="s">
        <v>6150</v>
      </c>
      <c r="L391" s="130" t="s">
        <v>1342</v>
      </c>
      <c r="M391" s="130" t="s">
        <v>2763</v>
      </c>
      <c r="N391" s="130" t="s">
        <v>6151</v>
      </c>
      <c r="O391" s="130">
        <v>10</v>
      </c>
      <c r="P391" s="416" t="s">
        <v>6146</v>
      </c>
      <c r="Q391" s="416" t="s">
        <v>860</v>
      </c>
      <c r="R391" s="416" t="s">
        <v>6152</v>
      </c>
      <c r="S391" s="416">
        <v>985853339</v>
      </c>
      <c r="T391" s="416"/>
      <c r="U391" s="416" t="s">
        <v>6148</v>
      </c>
      <c r="V391" s="415" t="s">
        <v>6153</v>
      </c>
      <c r="W391" s="415"/>
      <c r="X391" s="415" t="s">
        <v>6154</v>
      </c>
      <c r="Y391" s="415" t="s">
        <v>6155</v>
      </c>
      <c r="Z391" s="415"/>
      <c r="AA391" s="415"/>
      <c r="AB391" s="15"/>
    </row>
    <row r="392" spans="1:28" s="440" customFormat="1" ht="45" customHeight="1">
      <c r="A392" s="429">
        <f t="shared" si="6"/>
        <v>389</v>
      </c>
      <c r="B392" s="26" t="s">
        <v>6182</v>
      </c>
      <c r="C392" s="27" t="s">
        <v>6184</v>
      </c>
      <c r="D392" s="29" t="s">
        <v>6183</v>
      </c>
      <c r="E392" s="29" t="s">
        <v>6157</v>
      </c>
      <c r="F392" s="29" t="s">
        <v>6158</v>
      </c>
      <c r="G392" s="29" t="s">
        <v>6159</v>
      </c>
      <c r="H392" s="29" t="s">
        <v>6160</v>
      </c>
      <c r="I392" s="29" t="s">
        <v>6161</v>
      </c>
      <c r="J392" s="29" t="s">
        <v>6162</v>
      </c>
      <c r="K392" s="29" t="s">
        <v>6163</v>
      </c>
      <c r="L392" s="29" t="s">
        <v>6164</v>
      </c>
      <c r="M392" s="29" t="s">
        <v>2108</v>
      </c>
      <c r="N392" s="29" t="s">
        <v>2143</v>
      </c>
      <c r="O392" s="29" t="s">
        <v>6187</v>
      </c>
      <c r="P392" s="222" t="s">
        <v>6165</v>
      </c>
      <c r="Q392" s="222" t="s">
        <v>1512</v>
      </c>
      <c r="R392" s="222" t="s">
        <v>6158</v>
      </c>
      <c r="S392" s="222" t="s">
        <v>6166</v>
      </c>
      <c r="T392" s="222" t="s">
        <v>6167</v>
      </c>
      <c r="U392" s="222" t="s">
        <v>6168</v>
      </c>
      <c r="V392" s="223" t="s">
        <v>6169</v>
      </c>
      <c r="W392" s="223"/>
      <c r="X392" s="223" t="s">
        <v>6170</v>
      </c>
      <c r="Y392" s="223" t="s">
        <v>6186</v>
      </c>
      <c r="Z392" s="223"/>
      <c r="AA392" s="223" t="s">
        <v>6171</v>
      </c>
      <c r="AB392" s="15"/>
    </row>
    <row r="393" spans="1:28" s="440" customFormat="1" ht="30">
      <c r="A393" s="429">
        <f t="shared" si="6"/>
        <v>390</v>
      </c>
      <c r="B393" s="26" t="s">
        <v>6182</v>
      </c>
      <c r="C393" s="27" t="s">
        <v>6185</v>
      </c>
      <c r="D393" s="29" t="s">
        <v>6172</v>
      </c>
      <c r="E393" s="29" t="s">
        <v>6173</v>
      </c>
      <c r="F393" s="29" t="s">
        <v>6174</v>
      </c>
      <c r="G393" s="29" t="s">
        <v>6175</v>
      </c>
      <c r="H393" s="29"/>
      <c r="I393" s="29" t="s">
        <v>6176</v>
      </c>
      <c r="J393" s="29" t="s">
        <v>6177</v>
      </c>
      <c r="K393" s="29" t="s">
        <v>2545</v>
      </c>
      <c r="L393" s="29" t="s">
        <v>1342</v>
      </c>
      <c r="M393" s="29" t="s">
        <v>3701</v>
      </c>
      <c r="N393" s="29">
        <v>0</v>
      </c>
      <c r="O393" s="29" t="s">
        <v>6188</v>
      </c>
      <c r="P393" s="222" t="s">
        <v>6173</v>
      </c>
      <c r="Q393" s="222" t="s">
        <v>497</v>
      </c>
      <c r="R393" s="222" t="s">
        <v>6178</v>
      </c>
      <c r="S393" s="222" t="s">
        <v>6175</v>
      </c>
      <c r="T393" s="222"/>
      <c r="U393" s="222" t="s">
        <v>6176</v>
      </c>
      <c r="V393" s="223" t="s">
        <v>6179</v>
      </c>
      <c r="W393" s="223"/>
      <c r="X393" s="223" t="s">
        <v>6180</v>
      </c>
      <c r="Y393" s="223" t="s">
        <v>6181</v>
      </c>
      <c r="Z393" s="223"/>
      <c r="AA393" s="223" t="s">
        <v>6176</v>
      </c>
      <c r="AB393" s="15"/>
    </row>
    <row r="394" spans="1:28" s="440" customFormat="1" ht="45">
      <c r="A394" s="188">
        <f t="shared" si="6"/>
        <v>391</v>
      </c>
      <c r="B394" s="83" t="s">
        <v>6211</v>
      </c>
      <c r="C394" s="84" t="s">
        <v>6213</v>
      </c>
      <c r="D394" s="130" t="s">
        <v>6212</v>
      </c>
      <c r="E394" s="130" t="s">
        <v>6196</v>
      </c>
      <c r="F394" s="130" t="s">
        <v>6197</v>
      </c>
      <c r="G394" s="130" t="s">
        <v>6198</v>
      </c>
      <c r="H394" s="130"/>
      <c r="I394" s="130" t="s">
        <v>6199</v>
      </c>
      <c r="J394" s="130" t="s">
        <v>6200</v>
      </c>
      <c r="K394" s="130" t="s">
        <v>6201</v>
      </c>
      <c r="L394" s="130" t="s">
        <v>5502</v>
      </c>
      <c r="M394" s="130" t="s">
        <v>2569</v>
      </c>
      <c r="N394" s="130" t="s">
        <v>2143</v>
      </c>
      <c r="O394" s="130" t="s">
        <v>6202</v>
      </c>
      <c r="P394" s="416" t="s">
        <v>6203</v>
      </c>
      <c r="Q394" s="416" t="s">
        <v>1769</v>
      </c>
      <c r="R394" s="416" t="s">
        <v>6204</v>
      </c>
      <c r="S394" s="416" t="s">
        <v>6205</v>
      </c>
      <c r="T394" s="416"/>
      <c r="U394" s="416" t="s">
        <v>6206</v>
      </c>
      <c r="V394" s="415" t="s">
        <v>6207</v>
      </c>
      <c r="W394" s="415"/>
      <c r="X394" s="415" t="s">
        <v>6208</v>
      </c>
      <c r="Y394" s="415" t="s">
        <v>6209</v>
      </c>
      <c r="Z394" s="415"/>
      <c r="AA394" s="415" t="s">
        <v>6210</v>
      </c>
      <c r="AB394" s="15"/>
    </row>
    <row r="395" spans="1:28" s="440" customFormat="1" ht="30">
      <c r="A395" s="429">
        <f t="shared" si="6"/>
        <v>392</v>
      </c>
      <c r="B395" s="26" t="s">
        <v>6255</v>
      </c>
      <c r="C395" s="27" t="s">
        <v>6254</v>
      </c>
      <c r="D395" s="29" t="s">
        <v>6243</v>
      </c>
      <c r="E395" s="29" t="s">
        <v>6244</v>
      </c>
      <c r="F395" s="29" t="s">
        <v>6245</v>
      </c>
      <c r="G395" s="29" t="s">
        <v>6246</v>
      </c>
      <c r="H395" s="29"/>
      <c r="I395" s="29" t="s">
        <v>6247</v>
      </c>
      <c r="J395" s="29" t="s">
        <v>6248</v>
      </c>
      <c r="K395" s="29" t="s">
        <v>6249</v>
      </c>
      <c r="L395" s="29" t="s">
        <v>1342</v>
      </c>
      <c r="M395" s="29" t="s">
        <v>2390</v>
      </c>
      <c r="N395" s="29" t="s">
        <v>6250</v>
      </c>
      <c r="O395" s="29">
        <v>15</v>
      </c>
      <c r="P395" s="222" t="s">
        <v>6244</v>
      </c>
      <c r="Q395" s="222" t="s">
        <v>497</v>
      </c>
      <c r="R395" s="222" t="s">
        <v>6245</v>
      </c>
      <c r="S395" s="222" t="s">
        <v>6246</v>
      </c>
      <c r="T395" s="222"/>
      <c r="U395" s="222" t="s">
        <v>6247</v>
      </c>
      <c r="V395" s="223" t="s">
        <v>6251</v>
      </c>
      <c r="W395" s="223"/>
      <c r="X395" s="223" t="s">
        <v>6252</v>
      </c>
      <c r="Y395" s="223" t="s">
        <v>6253</v>
      </c>
      <c r="Z395" s="223"/>
      <c r="AA395" s="223"/>
      <c r="AB395" s="15"/>
    </row>
    <row r="396" spans="1:28" s="440" customFormat="1" ht="38.25">
      <c r="A396" s="429">
        <f t="shared" si="6"/>
        <v>393</v>
      </c>
      <c r="B396" s="26" t="s">
        <v>6345</v>
      </c>
      <c r="C396" s="27" t="s">
        <v>6346</v>
      </c>
      <c r="D396" s="29" t="s">
        <v>6322</v>
      </c>
      <c r="E396" s="29" t="s">
        <v>6323</v>
      </c>
      <c r="F396" s="29" t="s">
        <v>6324</v>
      </c>
      <c r="G396" s="29">
        <v>84942663333</v>
      </c>
      <c r="H396" s="29"/>
      <c r="I396" s="29" t="s">
        <v>6325</v>
      </c>
      <c r="J396" s="29" t="s">
        <v>6326</v>
      </c>
      <c r="K396" s="29">
        <v>45261</v>
      </c>
      <c r="L396" s="29" t="s">
        <v>6327</v>
      </c>
      <c r="M396" s="29" t="s">
        <v>6328</v>
      </c>
      <c r="N396" s="29">
        <v>0</v>
      </c>
      <c r="O396" s="29">
        <v>11</v>
      </c>
      <c r="P396" s="222" t="s">
        <v>6329</v>
      </c>
      <c r="Q396" s="222" t="s">
        <v>6330</v>
      </c>
      <c r="R396" s="222" t="s">
        <v>6324</v>
      </c>
      <c r="S396" s="222">
        <v>84947058875</v>
      </c>
      <c r="T396" s="222"/>
      <c r="U396" s="222" t="s">
        <v>6331</v>
      </c>
      <c r="V396" s="223" t="s">
        <v>595</v>
      </c>
      <c r="W396" s="223"/>
      <c r="X396" s="223" t="s">
        <v>595</v>
      </c>
      <c r="Y396" s="223" t="s">
        <v>595</v>
      </c>
      <c r="Z396" s="223"/>
      <c r="AA396" s="223"/>
      <c r="AB396" s="15"/>
    </row>
    <row r="397" spans="1:31" s="440" customFormat="1" ht="30">
      <c r="A397" s="131">
        <f t="shared" si="6"/>
        <v>394</v>
      </c>
      <c r="B397" s="26" t="s">
        <v>6345</v>
      </c>
      <c r="C397" s="27" t="s">
        <v>6347</v>
      </c>
      <c r="D397" s="29" t="s">
        <v>6332</v>
      </c>
      <c r="E397" s="29" t="s">
        <v>6333</v>
      </c>
      <c r="F397" s="29" t="s">
        <v>6334</v>
      </c>
      <c r="G397" s="29">
        <v>908634557</v>
      </c>
      <c r="H397" s="29"/>
      <c r="I397" s="29" t="s">
        <v>6335</v>
      </c>
      <c r="J397" s="29" t="s">
        <v>6336</v>
      </c>
      <c r="K397" s="29" t="s">
        <v>6337</v>
      </c>
      <c r="L397" s="29" t="s">
        <v>6338</v>
      </c>
      <c r="M397" s="29" t="s">
        <v>5512</v>
      </c>
      <c r="N397" s="29">
        <v>0</v>
      </c>
      <c r="O397" s="29">
        <v>10</v>
      </c>
      <c r="P397" s="222" t="s">
        <v>6339</v>
      </c>
      <c r="Q397" s="222" t="s">
        <v>6340</v>
      </c>
      <c r="R397" s="222" t="s">
        <v>6334</v>
      </c>
      <c r="S397" s="222">
        <v>939679592</v>
      </c>
      <c r="T397" s="222"/>
      <c r="U397" s="222" t="s">
        <v>6341</v>
      </c>
      <c r="V397" s="223" t="s">
        <v>6342</v>
      </c>
      <c r="W397" s="223"/>
      <c r="X397" s="223" t="s">
        <v>6343</v>
      </c>
      <c r="Y397" s="223">
        <v>8036348668</v>
      </c>
      <c r="Z397" s="223"/>
      <c r="AA397" s="223" t="s">
        <v>6344</v>
      </c>
      <c r="AB397" s="15"/>
      <c r="AC397" s="376"/>
      <c r="AD397" s="376"/>
      <c r="AE397" s="376"/>
    </row>
    <row r="398" spans="1:28" s="440" customFormat="1" ht="45">
      <c r="A398" s="131">
        <f t="shared" si="6"/>
        <v>395</v>
      </c>
      <c r="B398" s="26" t="s">
        <v>6358</v>
      </c>
      <c r="C398" s="27" t="s">
        <v>6356</v>
      </c>
      <c r="D398" s="29" t="s">
        <v>6360</v>
      </c>
      <c r="E398" s="29" t="s">
        <v>6361</v>
      </c>
      <c r="F398" s="29" t="s">
        <v>6362</v>
      </c>
      <c r="G398" s="29" t="s">
        <v>6363</v>
      </c>
      <c r="H398" s="29"/>
      <c r="I398" s="29" t="s">
        <v>6364</v>
      </c>
      <c r="J398" s="29" t="s">
        <v>6365</v>
      </c>
      <c r="K398" s="29" t="s">
        <v>6366</v>
      </c>
      <c r="L398" s="29" t="s">
        <v>6367</v>
      </c>
      <c r="M398" s="29">
        <v>5000000000</v>
      </c>
      <c r="N398" s="29">
        <v>1334782080</v>
      </c>
      <c r="O398" s="29">
        <v>23</v>
      </c>
      <c r="P398" s="222" t="s">
        <v>6368</v>
      </c>
      <c r="Q398" s="222" t="s">
        <v>5540</v>
      </c>
      <c r="R398" s="222" t="s">
        <v>6369</v>
      </c>
      <c r="S398" s="222" t="s">
        <v>6370</v>
      </c>
      <c r="T398" s="222"/>
      <c r="U398" s="222" t="s">
        <v>6364</v>
      </c>
      <c r="V398" s="223" t="s">
        <v>6371</v>
      </c>
      <c r="W398" s="223"/>
      <c r="X398" s="223" t="s">
        <v>6372</v>
      </c>
      <c r="Y398" s="223" t="s">
        <v>6373</v>
      </c>
      <c r="Z398" s="223"/>
      <c r="AA398" s="223" t="s">
        <v>6374</v>
      </c>
      <c r="AB398" s="15"/>
    </row>
    <row r="399" spans="1:28" s="440" customFormat="1" ht="30">
      <c r="A399" s="188">
        <f t="shared" si="6"/>
        <v>396</v>
      </c>
      <c r="B399" s="83" t="s">
        <v>6359</v>
      </c>
      <c r="C399" s="84" t="s">
        <v>6357</v>
      </c>
      <c r="D399" s="130" t="s">
        <v>6375</v>
      </c>
      <c r="E399" s="130" t="s">
        <v>6376</v>
      </c>
      <c r="F399" s="130" t="s">
        <v>6377</v>
      </c>
      <c r="G399" s="130" t="s">
        <v>6378</v>
      </c>
      <c r="H399" s="130"/>
      <c r="I399" s="130" t="s">
        <v>6379</v>
      </c>
      <c r="J399" s="130" t="s">
        <v>6380</v>
      </c>
      <c r="K399" s="130" t="s">
        <v>6381</v>
      </c>
      <c r="L399" s="130" t="s">
        <v>6382</v>
      </c>
      <c r="M399" s="130">
        <v>6000000000</v>
      </c>
      <c r="N399" s="130" t="s">
        <v>367</v>
      </c>
      <c r="O399" s="130" t="s">
        <v>6390</v>
      </c>
      <c r="P399" s="416" t="s">
        <v>6383</v>
      </c>
      <c r="Q399" s="416" t="s">
        <v>1343</v>
      </c>
      <c r="R399" s="416" t="s">
        <v>6384</v>
      </c>
      <c r="S399" s="416" t="s">
        <v>6385</v>
      </c>
      <c r="T399" s="416"/>
      <c r="U399" s="416" t="s">
        <v>6386</v>
      </c>
      <c r="V399" s="415" t="s">
        <v>208</v>
      </c>
      <c r="W399" s="415"/>
      <c r="X399" s="415" t="s">
        <v>6387</v>
      </c>
      <c r="Y399" s="415" t="s">
        <v>6388</v>
      </c>
      <c r="Z399" s="415"/>
      <c r="AA399" s="415" t="s">
        <v>6389</v>
      </c>
      <c r="AB399" s="15"/>
    </row>
    <row r="400" spans="1:28" s="440" customFormat="1" ht="30">
      <c r="A400" s="131">
        <f t="shared" si="6"/>
        <v>397</v>
      </c>
      <c r="B400" s="26" t="s">
        <v>6405</v>
      </c>
      <c r="C400" s="27" t="s">
        <v>6404</v>
      </c>
      <c r="D400" s="29" t="s">
        <v>6393</v>
      </c>
      <c r="E400" s="29" t="s">
        <v>6394</v>
      </c>
      <c r="F400" s="29" t="s">
        <v>6395</v>
      </c>
      <c r="G400" s="29" t="s">
        <v>6396</v>
      </c>
      <c r="H400" s="29"/>
      <c r="I400" s="29" t="s">
        <v>6397</v>
      </c>
      <c r="J400" s="29" t="s">
        <v>6398</v>
      </c>
      <c r="K400" s="29">
        <v>44816</v>
      </c>
      <c r="L400" s="29" t="s">
        <v>5913</v>
      </c>
      <c r="M400" s="29" t="s">
        <v>2569</v>
      </c>
      <c r="N400" s="29">
        <v>0</v>
      </c>
      <c r="O400" s="29">
        <v>13</v>
      </c>
      <c r="P400" s="222" t="s">
        <v>6399</v>
      </c>
      <c r="Q400" s="222" t="s">
        <v>6400</v>
      </c>
      <c r="R400" s="222" t="s">
        <v>6401</v>
      </c>
      <c r="S400" s="222">
        <v>2836226039</v>
      </c>
      <c r="T400" s="222"/>
      <c r="U400" s="222" t="s">
        <v>6397</v>
      </c>
      <c r="V400" s="415" t="s">
        <v>6402</v>
      </c>
      <c r="W400" s="415"/>
      <c r="X400" s="415" t="s">
        <v>6403</v>
      </c>
      <c r="Y400" s="448" t="s">
        <v>6407</v>
      </c>
      <c r="Z400" s="415"/>
      <c r="AA400" s="415" t="s">
        <v>6397</v>
      </c>
      <c r="AB400" s="15"/>
    </row>
    <row r="401" spans="1:27" ht="15">
      <c r="A401" s="431"/>
      <c r="B401" s="403"/>
      <c r="C401" s="449"/>
      <c r="D401" s="450"/>
      <c r="E401" s="451"/>
      <c r="F401" s="431"/>
      <c r="G401" s="431"/>
      <c r="H401" s="431"/>
      <c r="I401" s="431"/>
      <c r="J401" s="431"/>
      <c r="K401" s="452"/>
      <c r="L401" s="431"/>
      <c r="O401" s="431"/>
      <c r="P401" s="431"/>
      <c r="Q401" s="431"/>
      <c r="R401" s="431"/>
      <c r="S401" s="431"/>
      <c r="T401" s="431"/>
      <c r="U401" s="431"/>
      <c r="V401" s="453"/>
      <c r="W401" s="453"/>
      <c r="X401" s="453"/>
      <c r="Y401" s="453"/>
      <c r="Z401" s="453"/>
      <c r="AA401" s="454"/>
    </row>
    <row r="402" spans="1:27" ht="15">
      <c r="A402" s="431"/>
      <c r="B402" s="403"/>
      <c r="C402" s="449"/>
      <c r="D402" s="450"/>
      <c r="E402" s="451"/>
      <c r="F402" s="431"/>
      <c r="G402" s="431"/>
      <c r="H402" s="431"/>
      <c r="I402" s="431"/>
      <c r="J402" s="431"/>
      <c r="K402" s="452"/>
      <c r="L402" s="431"/>
      <c r="O402" s="431"/>
      <c r="P402" s="431"/>
      <c r="Q402" s="431"/>
      <c r="R402" s="431"/>
      <c r="S402" s="431"/>
      <c r="T402" s="431"/>
      <c r="U402" s="431"/>
      <c r="V402" s="455"/>
      <c r="W402" s="455"/>
      <c r="X402" s="455"/>
      <c r="Y402" s="455"/>
      <c r="Z402" s="455"/>
      <c r="AA402" s="431"/>
    </row>
    <row r="403" spans="1:27" ht="15">
      <c r="A403" s="431"/>
      <c r="B403" s="403"/>
      <c r="C403" s="449"/>
      <c r="D403" s="450"/>
      <c r="E403" s="451"/>
      <c r="F403" s="431"/>
      <c r="G403" s="431"/>
      <c r="H403" s="431"/>
      <c r="I403" s="431"/>
      <c r="J403" s="431"/>
      <c r="K403" s="452"/>
      <c r="L403" s="431"/>
      <c r="O403" s="431"/>
      <c r="P403" s="431"/>
      <c r="Q403" s="431"/>
      <c r="R403" s="431"/>
      <c r="S403" s="431"/>
      <c r="T403" s="431"/>
      <c r="U403" s="431"/>
      <c r="V403" s="455"/>
      <c r="W403" s="455"/>
      <c r="X403" s="455"/>
      <c r="Y403" s="455"/>
      <c r="Z403" s="455"/>
      <c r="AA403" s="431"/>
    </row>
    <row r="404" spans="1:27" ht="15">
      <c r="A404" s="431"/>
      <c r="B404" s="403"/>
      <c r="C404" s="449"/>
      <c r="D404" s="450"/>
      <c r="E404" s="451"/>
      <c r="F404" s="431"/>
      <c r="G404" s="431"/>
      <c r="H404" s="431"/>
      <c r="I404" s="431"/>
      <c r="J404" s="431"/>
      <c r="K404" s="452"/>
      <c r="L404" s="431"/>
      <c r="O404" s="431"/>
      <c r="P404" s="431"/>
      <c r="Q404" s="431"/>
      <c r="R404" s="431"/>
      <c r="S404" s="431"/>
      <c r="T404" s="431"/>
      <c r="U404" s="431"/>
      <c r="V404" s="455"/>
      <c r="W404" s="455"/>
      <c r="X404" s="455"/>
      <c r="Y404" s="455"/>
      <c r="Z404" s="455"/>
      <c r="AA404" s="431"/>
    </row>
    <row r="405" spans="1:27" ht="15">
      <c r="A405" s="431"/>
      <c r="B405" s="403"/>
      <c r="C405" s="449"/>
      <c r="D405" s="450"/>
      <c r="E405" s="451"/>
      <c r="F405" s="431"/>
      <c r="G405" s="431"/>
      <c r="H405" s="431"/>
      <c r="I405" s="431"/>
      <c r="J405" s="431"/>
      <c r="K405" s="452"/>
      <c r="L405" s="431"/>
      <c r="O405" s="431"/>
      <c r="P405" s="431"/>
      <c r="Q405" s="431"/>
      <c r="R405" s="431"/>
      <c r="S405" s="431"/>
      <c r="T405" s="431"/>
      <c r="U405" s="431"/>
      <c r="V405" s="455"/>
      <c r="W405" s="455"/>
      <c r="X405" s="455"/>
      <c r="Y405" s="455"/>
      <c r="Z405" s="455"/>
      <c r="AA405" s="431"/>
    </row>
    <row r="406" spans="1:27" ht="15">
      <c r="A406" s="431"/>
      <c r="B406" s="403"/>
      <c r="C406" s="449"/>
      <c r="D406" s="450"/>
      <c r="E406" s="451"/>
      <c r="F406" s="431"/>
      <c r="G406" s="431"/>
      <c r="H406" s="431"/>
      <c r="I406" s="431"/>
      <c r="J406" s="431"/>
      <c r="K406" s="452"/>
      <c r="L406" s="431"/>
      <c r="O406" s="431"/>
      <c r="P406" s="431"/>
      <c r="Q406" s="431"/>
      <c r="R406" s="431"/>
      <c r="S406" s="431"/>
      <c r="T406" s="431"/>
      <c r="U406" s="431"/>
      <c r="V406" s="455"/>
      <c r="W406" s="455"/>
      <c r="X406" s="455"/>
      <c r="Y406" s="455"/>
      <c r="Z406" s="455"/>
      <c r="AA406" s="431"/>
    </row>
    <row r="407" spans="1:27" ht="15">
      <c r="A407" s="431"/>
      <c r="B407" s="403"/>
      <c r="C407" s="449"/>
      <c r="D407" s="450"/>
      <c r="E407" s="451"/>
      <c r="F407" s="431"/>
      <c r="G407" s="431"/>
      <c r="H407" s="431"/>
      <c r="I407" s="431"/>
      <c r="J407" s="431"/>
      <c r="K407" s="452"/>
      <c r="L407" s="431"/>
      <c r="O407" s="431"/>
      <c r="P407" s="431"/>
      <c r="Q407" s="431"/>
      <c r="R407" s="431"/>
      <c r="S407" s="431"/>
      <c r="T407" s="431"/>
      <c r="U407" s="431"/>
      <c r="V407" s="455"/>
      <c r="W407" s="455"/>
      <c r="X407" s="455"/>
      <c r="Y407" s="455"/>
      <c r="Z407" s="455"/>
      <c r="AA407" s="431"/>
    </row>
    <row r="408" spans="1:27" ht="15">
      <c r="A408" s="431"/>
      <c r="B408" s="403"/>
      <c r="C408" s="449"/>
      <c r="D408" s="450"/>
      <c r="E408" s="451"/>
      <c r="F408" s="431"/>
      <c r="G408" s="431"/>
      <c r="H408" s="431"/>
      <c r="I408" s="431"/>
      <c r="J408" s="431"/>
      <c r="K408" s="452"/>
      <c r="L408" s="431"/>
      <c r="O408" s="431"/>
      <c r="P408" s="431"/>
      <c r="Q408" s="431"/>
      <c r="R408" s="431"/>
      <c r="S408" s="431"/>
      <c r="T408" s="431"/>
      <c r="U408" s="431"/>
      <c r="V408" s="455"/>
      <c r="W408" s="455"/>
      <c r="X408" s="455"/>
      <c r="Y408" s="455"/>
      <c r="Z408" s="455"/>
      <c r="AA408" s="431"/>
    </row>
    <row r="409" spans="1:27" ht="15">
      <c r="A409" s="431"/>
      <c r="B409" s="403"/>
      <c r="C409" s="449"/>
      <c r="D409" s="450"/>
      <c r="E409" s="451"/>
      <c r="F409" s="431"/>
      <c r="G409" s="431"/>
      <c r="H409" s="431"/>
      <c r="I409" s="431"/>
      <c r="J409" s="431"/>
      <c r="K409" s="452"/>
      <c r="L409" s="431"/>
      <c r="O409" s="431"/>
      <c r="P409" s="431"/>
      <c r="Q409" s="431"/>
      <c r="R409" s="431"/>
      <c r="S409" s="431"/>
      <c r="T409" s="431"/>
      <c r="U409" s="431"/>
      <c r="V409" s="455"/>
      <c r="W409" s="455"/>
      <c r="X409" s="455"/>
      <c r="Y409" s="455"/>
      <c r="Z409" s="455"/>
      <c r="AA409" s="431"/>
    </row>
    <row r="410" spans="1:27" ht="15">
      <c r="A410" s="431"/>
      <c r="B410" s="403"/>
      <c r="C410" s="449"/>
      <c r="D410" s="450"/>
      <c r="E410" s="451"/>
      <c r="F410" s="431"/>
      <c r="G410" s="431"/>
      <c r="H410" s="431"/>
      <c r="I410" s="431"/>
      <c r="J410" s="431"/>
      <c r="K410" s="452"/>
      <c r="L410" s="431"/>
      <c r="O410" s="431"/>
      <c r="P410" s="431"/>
      <c r="Q410" s="431"/>
      <c r="R410" s="431"/>
      <c r="S410" s="431"/>
      <c r="T410" s="431"/>
      <c r="U410" s="431"/>
      <c r="V410" s="455"/>
      <c r="W410" s="455"/>
      <c r="X410" s="455"/>
      <c r="Y410" s="455"/>
      <c r="Z410" s="455"/>
      <c r="AA410" s="431"/>
    </row>
    <row r="411" spans="1:27" ht="15">
      <c r="A411" s="431"/>
      <c r="B411" s="403"/>
      <c r="C411" s="449"/>
      <c r="D411" s="450"/>
      <c r="E411" s="451"/>
      <c r="F411" s="431"/>
      <c r="G411" s="431"/>
      <c r="H411" s="431"/>
      <c r="I411" s="431"/>
      <c r="J411" s="431"/>
      <c r="K411" s="452"/>
      <c r="L411" s="431"/>
      <c r="O411" s="431"/>
      <c r="P411" s="431"/>
      <c r="Q411" s="431"/>
      <c r="R411" s="431"/>
      <c r="S411" s="431"/>
      <c r="T411" s="431"/>
      <c r="U411" s="431"/>
      <c r="V411" s="455"/>
      <c r="W411" s="455"/>
      <c r="X411" s="455"/>
      <c r="Y411" s="455"/>
      <c r="Z411" s="455"/>
      <c r="AA411" s="431"/>
    </row>
    <row r="412" spans="1:27" ht="15">
      <c r="A412" s="431"/>
      <c r="B412" s="403"/>
      <c r="C412" s="449"/>
      <c r="D412" s="450"/>
      <c r="E412" s="451"/>
      <c r="F412" s="431"/>
      <c r="G412" s="431"/>
      <c r="H412" s="431"/>
      <c r="I412" s="431"/>
      <c r="J412" s="431"/>
      <c r="K412" s="452"/>
      <c r="L412" s="431"/>
      <c r="O412" s="431"/>
      <c r="P412" s="431"/>
      <c r="Q412" s="431"/>
      <c r="R412" s="431"/>
      <c r="S412" s="431"/>
      <c r="T412" s="431"/>
      <c r="U412" s="431"/>
      <c r="V412" s="455"/>
      <c r="W412" s="455"/>
      <c r="X412" s="455"/>
      <c r="Y412" s="455"/>
      <c r="Z412" s="455"/>
      <c r="AA412" s="431"/>
    </row>
    <row r="413" spans="1:27" ht="15">
      <c r="A413" s="431"/>
      <c r="B413" s="403"/>
      <c r="C413" s="449"/>
      <c r="D413" s="450"/>
      <c r="E413" s="451"/>
      <c r="F413" s="431"/>
      <c r="G413" s="431"/>
      <c r="H413" s="431"/>
      <c r="I413" s="431"/>
      <c r="J413" s="431"/>
      <c r="K413" s="452"/>
      <c r="L413" s="431"/>
      <c r="O413" s="431"/>
      <c r="P413" s="431"/>
      <c r="Q413" s="431"/>
      <c r="R413" s="431"/>
      <c r="S413" s="431"/>
      <c r="T413" s="431"/>
      <c r="U413" s="431"/>
      <c r="V413" s="455"/>
      <c r="W413" s="455"/>
      <c r="X413" s="455"/>
      <c r="Y413" s="455"/>
      <c r="Z413" s="455"/>
      <c r="AA413" s="431"/>
    </row>
    <row r="414" spans="1:27" ht="15">
      <c r="A414" s="431"/>
      <c r="B414" s="403"/>
      <c r="C414" s="449"/>
      <c r="D414" s="450"/>
      <c r="E414" s="451"/>
      <c r="F414" s="431"/>
      <c r="G414" s="431"/>
      <c r="H414" s="431"/>
      <c r="I414" s="431"/>
      <c r="J414" s="431"/>
      <c r="K414" s="452"/>
      <c r="L414" s="431"/>
      <c r="O414" s="431"/>
      <c r="P414" s="431"/>
      <c r="Q414" s="431"/>
      <c r="R414" s="431"/>
      <c r="S414" s="431"/>
      <c r="T414" s="431"/>
      <c r="U414" s="431"/>
      <c r="V414" s="455"/>
      <c r="W414" s="455"/>
      <c r="X414" s="455"/>
      <c r="Y414" s="455"/>
      <c r="Z414" s="455"/>
      <c r="AA414" s="431"/>
    </row>
    <row r="415" spans="1:27" ht="15">
      <c r="A415" s="431"/>
      <c r="B415" s="403"/>
      <c r="C415" s="449"/>
      <c r="D415" s="450"/>
      <c r="E415" s="451"/>
      <c r="F415" s="431"/>
      <c r="G415" s="431"/>
      <c r="H415" s="431"/>
      <c r="I415" s="431"/>
      <c r="J415" s="431"/>
      <c r="K415" s="452"/>
      <c r="L415" s="431"/>
      <c r="O415" s="431"/>
      <c r="P415" s="431"/>
      <c r="Q415" s="431"/>
      <c r="R415" s="431"/>
      <c r="S415" s="431"/>
      <c r="T415" s="431"/>
      <c r="U415" s="431"/>
      <c r="V415" s="455"/>
      <c r="W415" s="455"/>
      <c r="X415" s="455"/>
      <c r="Y415" s="455"/>
      <c r="Z415" s="455"/>
      <c r="AA415" s="431"/>
    </row>
    <row r="416" spans="1:27" ht="15">
      <c r="A416" s="431"/>
      <c r="B416" s="403"/>
      <c r="C416" s="449"/>
      <c r="D416" s="450"/>
      <c r="E416" s="451"/>
      <c r="F416" s="431"/>
      <c r="G416" s="431"/>
      <c r="H416" s="431"/>
      <c r="I416" s="431"/>
      <c r="J416" s="431"/>
      <c r="K416" s="452"/>
      <c r="L416" s="431"/>
      <c r="O416" s="431"/>
      <c r="P416" s="431"/>
      <c r="Q416" s="431"/>
      <c r="R416" s="431"/>
      <c r="S416" s="431"/>
      <c r="T416" s="431"/>
      <c r="U416" s="431"/>
      <c r="V416" s="455"/>
      <c r="W416" s="455"/>
      <c r="X416" s="455"/>
      <c r="Y416" s="455"/>
      <c r="Z416" s="455"/>
      <c r="AA416" s="431"/>
    </row>
    <row r="417" spans="1:27" ht="15">
      <c r="A417" s="431"/>
      <c r="B417" s="403"/>
      <c r="C417" s="449"/>
      <c r="D417" s="450"/>
      <c r="E417" s="451"/>
      <c r="F417" s="431"/>
      <c r="G417" s="431"/>
      <c r="H417" s="431"/>
      <c r="I417" s="431"/>
      <c r="J417" s="431"/>
      <c r="K417" s="452"/>
      <c r="L417" s="431"/>
      <c r="O417" s="431"/>
      <c r="P417" s="431"/>
      <c r="Q417" s="431"/>
      <c r="R417" s="431"/>
      <c r="S417" s="431"/>
      <c r="T417" s="431"/>
      <c r="U417" s="431"/>
      <c r="V417" s="455"/>
      <c r="W417" s="455"/>
      <c r="X417" s="455"/>
      <c r="Y417" s="455"/>
      <c r="Z417" s="455"/>
      <c r="AA417" s="431"/>
    </row>
    <row r="418" spans="1:27" ht="15">
      <c r="A418" s="431"/>
      <c r="B418" s="403"/>
      <c r="C418" s="449"/>
      <c r="D418" s="450"/>
      <c r="E418" s="451"/>
      <c r="F418" s="431"/>
      <c r="G418" s="431"/>
      <c r="H418" s="431"/>
      <c r="I418" s="431"/>
      <c r="J418" s="431"/>
      <c r="K418" s="452"/>
      <c r="L418" s="431"/>
      <c r="O418" s="431"/>
      <c r="P418" s="431"/>
      <c r="Q418" s="431"/>
      <c r="R418" s="431"/>
      <c r="S418" s="431"/>
      <c r="T418" s="431"/>
      <c r="U418" s="431"/>
      <c r="V418" s="455"/>
      <c r="W418" s="455"/>
      <c r="X418" s="455"/>
      <c r="Y418" s="455"/>
      <c r="Z418" s="455"/>
      <c r="AA418" s="431"/>
    </row>
    <row r="419" spans="1:27" ht="15">
      <c r="A419" s="431"/>
      <c r="B419" s="403"/>
      <c r="C419" s="449"/>
      <c r="D419" s="450"/>
      <c r="E419" s="451"/>
      <c r="F419" s="431"/>
      <c r="G419" s="431"/>
      <c r="H419" s="431"/>
      <c r="I419" s="431"/>
      <c r="J419" s="431"/>
      <c r="K419" s="452"/>
      <c r="L419" s="431"/>
      <c r="O419" s="431"/>
      <c r="P419" s="431"/>
      <c r="Q419" s="431"/>
      <c r="R419" s="431"/>
      <c r="S419" s="431"/>
      <c r="T419" s="431"/>
      <c r="U419" s="431"/>
      <c r="V419" s="455"/>
      <c r="W419" s="455"/>
      <c r="X419" s="455"/>
      <c r="Y419" s="455"/>
      <c r="Z419" s="455"/>
      <c r="AA419" s="431"/>
    </row>
    <row r="420" spans="1:27" ht="15">
      <c r="A420" s="431"/>
      <c r="B420" s="403"/>
      <c r="C420" s="449"/>
      <c r="D420" s="450"/>
      <c r="E420" s="451"/>
      <c r="F420" s="431"/>
      <c r="G420" s="431"/>
      <c r="H420" s="431"/>
      <c r="I420" s="431"/>
      <c r="J420" s="431"/>
      <c r="K420" s="452"/>
      <c r="L420" s="431"/>
      <c r="O420" s="431"/>
      <c r="P420" s="431"/>
      <c r="Q420" s="431"/>
      <c r="R420" s="431"/>
      <c r="S420" s="431"/>
      <c r="T420" s="431"/>
      <c r="U420" s="431"/>
      <c r="V420" s="455"/>
      <c r="W420" s="455"/>
      <c r="X420" s="455"/>
      <c r="Y420" s="455"/>
      <c r="Z420" s="455"/>
      <c r="AA420" s="431"/>
    </row>
    <row r="421" spans="1:27" ht="15">
      <c r="A421" s="431"/>
      <c r="B421" s="403"/>
      <c r="C421" s="449"/>
      <c r="D421" s="450"/>
      <c r="E421" s="451"/>
      <c r="F421" s="431"/>
      <c r="G421" s="431"/>
      <c r="H421" s="431"/>
      <c r="I421" s="431"/>
      <c r="J421" s="431"/>
      <c r="K421" s="452"/>
      <c r="L421" s="431"/>
      <c r="O421" s="431"/>
      <c r="P421" s="431"/>
      <c r="Q421" s="431"/>
      <c r="R421" s="431"/>
      <c r="S421" s="431"/>
      <c r="T421" s="431"/>
      <c r="U421" s="431"/>
      <c r="V421" s="455"/>
      <c r="W421" s="455"/>
      <c r="X421" s="455"/>
      <c r="Y421" s="455"/>
      <c r="Z421" s="455"/>
      <c r="AA421" s="431"/>
    </row>
    <row r="422" spans="1:27" ht="15">
      <c r="A422" s="431"/>
      <c r="B422" s="403"/>
      <c r="C422" s="449"/>
      <c r="D422" s="450"/>
      <c r="E422" s="451"/>
      <c r="F422" s="431"/>
      <c r="G422" s="431"/>
      <c r="H422" s="431"/>
      <c r="I422" s="431"/>
      <c r="J422" s="431"/>
      <c r="K422" s="452"/>
      <c r="L422" s="431"/>
      <c r="O422" s="431"/>
      <c r="P422" s="431"/>
      <c r="Q422" s="431"/>
      <c r="R422" s="431"/>
      <c r="S422" s="431"/>
      <c r="T422" s="431"/>
      <c r="U422" s="431"/>
      <c r="V422" s="455"/>
      <c r="W422" s="455"/>
      <c r="X422" s="455"/>
      <c r="Y422" s="455"/>
      <c r="Z422" s="455"/>
      <c r="AA422" s="431"/>
    </row>
    <row r="423" spans="1:27" ht="15">
      <c r="A423" s="431"/>
      <c r="B423" s="403"/>
      <c r="C423" s="449"/>
      <c r="D423" s="450"/>
      <c r="E423" s="451"/>
      <c r="F423" s="431"/>
      <c r="G423" s="431"/>
      <c r="H423" s="431"/>
      <c r="I423" s="431"/>
      <c r="J423" s="431"/>
      <c r="K423" s="452"/>
      <c r="L423" s="431"/>
      <c r="O423" s="431"/>
      <c r="P423" s="431"/>
      <c r="Q423" s="431"/>
      <c r="R423" s="431"/>
      <c r="S423" s="431"/>
      <c r="T423" s="431"/>
      <c r="U423" s="431"/>
      <c r="V423" s="455"/>
      <c r="W423" s="455"/>
      <c r="X423" s="455"/>
      <c r="Y423" s="455"/>
      <c r="Z423" s="455"/>
      <c r="AA423" s="431"/>
    </row>
    <row r="424" spans="1:27" ht="15">
      <c r="A424" s="431"/>
      <c r="B424" s="403"/>
      <c r="C424" s="449"/>
      <c r="D424" s="450"/>
      <c r="E424" s="451"/>
      <c r="F424" s="431"/>
      <c r="G424" s="431"/>
      <c r="H424" s="431"/>
      <c r="I424" s="431"/>
      <c r="J424" s="431"/>
      <c r="K424" s="452"/>
      <c r="L424" s="431"/>
      <c r="O424" s="431"/>
      <c r="P424" s="431"/>
      <c r="Q424" s="431"/>
      <c r="R424" s="431"/>
      <c r="S424" s="431"/>
      <c r="T424" s="431"/>
      <c r="U424" s="431"/>
      <c r="V424" s="455"/>
      <c r="W424" s="455"/>
      <c r="X424" s="455"/>
      <c r="Y424" s="455"/>
      <c r="Z424" s="455"/>
      <c r="AA424" s="431"/>
    </row>
    <row r="425" spans="1:27" ht="15">
      <c r="A425" s="431"/>
      <c r="B425" s="403"/>
      <c r="C425" s="449"/>
      <c r="D425" s="450"/>
      <c r="E425" s="451"/>
      <c r="F425" s="431"/>
      <c r="G425" s="431"/>
      <c r="H425" s="431"/>
      <c r="I425" s="431"/>
      <c r="J425" s="431"/>
      <c r="K425" s="452"/>
      <c r="L425" s="431"/>
      <c r="O425" s="431"/>
      <c r="P425" s="431"/>
      <c r="Q425" s="431"/>
      <c r="R425" s="431"/>
      <c r="S425" s="431"/>
      <c r="T425" s="431"/>
      <c r="U425" s="431"/>
      <c r="V425" s="455"/>
      <c r="W425" s="455"/>
      <c r="X425" s="455"/>
      <c r="Y425" s="455"/>
      <c r="Z425" s="455"/>
      <c r="AA425" s="431"/>
    </row>
    <row r="426" spans="1:27" ht="15">
      <c r="A426" s="431"/>
      <c r="B426" s="403"/>
      <c r="C426" s="449"/>
      <c r="D426" s="450"/>
      <c r="E426" s="451"/>
      <c r="F426" s="431"/>
      <c r="G426" s="431"/>
      <c r="H426" s="431"/>
      <c r="I426" s="431"/>
      <c r="J426" s="431"/>
      <c r="K426" s="452"/>
      <c r="L426" s="431"/>
      <c r="O426" s="431"/>
      <c r="P426" s="431"/>
      <c r="Q426" s="431"/>
      <c r="R426" s="431"/>
      <c r="S426" s="431"/>
      <c r="T426" s="431"/>
      <c r="U426" s="431"/>
      <c r="V426" s="438"/>
      <c r="W426" s="438"/>
      <c r="X426" s="438"/>
      <c r="Y426" s="439"/>
      <c r="Z426" s="438"/>
      <c r="AA426" s="431"/>
    </row>
    <row r="427" spans="1:27" ht="15">
      <c r="A427" s="431"/>
      <c r="B427" s="403"/>
      <c r="C427" s="449"/>
      <c r="D427" s="450"/>
      <c r="E427" s="451"/>
      <c r="F427" s="431"/>
      <c r="G427" s="431"/>
      <c r="H427" s="431"/>
      <c r="I427" s="431"/>
      <c r="J427" s="431"/>
      <c r="K427" s="452"/>
      <c r="L427" s="431"/>
      <c r="O427" s="431"/>
      <c r="P427" s="431"/>
      <c r="Q427" s="431"/>
      <c r="R427" s="431"/>
      <c r="S427" s="431"/>
      <c r="T427" s="431"/>
      <c r="U427" s="431"/>
      <c r="V427" s="431"/>
      <c r="W427" s="431"/>
      <c r="X427" s="431"/>
      <c r="Y427" s="133"/>
      <c r="Z427" s="431"/>
      <c r="AA427" s="431"/>
    </row>
    <row r="428" spans="1:27" ht="15">
      <c r="A428" s="431"/>
      <c r="B428" s="403"/>
      <c r="C428" s="449"/>
      <c r="D428" s="450"/>
      <c r="E428" s="451"/>
      <c r="F428" s="431"/>
      <c r="G428" s="431"/>
      <c r="H428" s="431"/>
      <c r="I428" s="431"/>
      <c r="J428" s="431"/>
      <c r="K428" s="452"/>
      <c r="L428" s="431"/>
      <c r="O428" s="431"/>
      <c r="P428" s="431"/>
      <c r="Q428" s="431"/>
      <c r="R428" s="431"/>
      <c r="S428" s="431"/>
      <c r="T428" s="431"/>
      <c r="U428" s="431"/>
      <c r="V428" s="431"/>
      <c r="W428" s="431"/>
      <c r="X428" s="431"/>
      <c r="Y428" s="133"/>
      <c r="Z428" s="431"/>
      <c r="AA428" s="431"/>
    </row>
    <row r="429" spans="1:27" ht="15">
      <c r="A429" s="431"/>
      <c r="B429" s="403"/>
      <c r="C429" s="449"/>
      <c r="D429" s="450"/>
      <c r="E429" s="451"/>
      <c r="F429" s="431"/>
      <c r="G429" s="431"/>
      <c r="H429" s="431"/>
      <c r="I429" s="431"/>
      <c r="J429" s="431"/>
      <c r="K429" s="452"/>
      <c r="L429" s="431"/>
      <c r="O429" s="431"/>
      <c r="P429" s="431"/>
      <c r="Q429" s="431"/>
      <c r="R429" s="431"/>
      <c r="S429" s="431"/>
      <c r="T429" s="431"/>
      <c r="U429" s="431"/>
      <c r="V429" s="431"/>
      <c r="W429" s="431"/>
      <c r="X429" s="431"/>
      <c r="Y429" s="133"/>
      <c r="Z429" s="431"/>
      <c r="AA429" s="431"/>
    </row>
    <row r="430" spans="1:27" ht="15">
      <c r="A430" s="431"/>
      <c r="B430" s="403"/>
      <c r="C430" s="449"/>
      <c r="D430" s="450"/>
      <c r="E430" s="451"/>
      <c r="F430" s="431"/>
      <c r="G430" s="431"/>
      <c r="H430" s="431"/>
      <c r="I430" s="431"/>
      <c r="J430" s="431"/>
      <c r="K430" s="452"/>
      <c r="L430" s="431"/>
      <c r="O430" s="431"/>
      <c r="P430" s="431"/>
      <c r="Q430" s="431"/>
      <c r="R430" s="431"/>
      <c r="S430" s="431"/>
      <c r="T430" s="431"/>
      <c r="U430" s="431"/>
      <c r="V430" s="431"/>
      <c r="W430" s="431"/>
      <c r="X430" s="431"/>
      <c r="Y430" s="133"/>
      <c r="Z430" s="431"/>
      <c r="AA430" s="431"/>
    </row>
    <row r="431" spans="1:27" ht="15">
      <c r="A431" s="431"/>
      <c r="B431" s="403"/>
      <c r="C431" s="449"/>
      <c r="D431" s="450"/>
      <c r="E431" s="451"/>
      <c r="F431" s="431"/>
      <c r="G431" s="431"/>
      <c r="H431" s="431"/>
      <c r="I431" s="431"/>
      <c r="J431" s="431"/>
      <c r="K431" s="452"/>
      <c r="L431" s="431"/>
      <c r="O431" s="431"/>
      <c r="P431" s="431"/>
      <c r="Q431" s="431"/>
      <c r="R431" s="431"/>
      <c r="S431" s="431"/>
      <c r="T431" s="431"/>
      <c r="U431" s="431"/>
      <c r="V431" s="431"/>
      <c r="W431" s="431"/>
      <c r="X431" s="431"/>
      <c r="Y431" s="133"/>
      <c r="Z431" s="431"/>
      <c r="AA431" s="431"/>
    </row>
    <row r="432" spans="1:27" ht="15">
      <c r="A432" s="431"/>
      <c r="B432" s="403"/>
      <c r="C432" s="449"/>
      <c r="D432" s="450"/>
      <c r="E432" s="451"/>
      <c r="F432" s="431"/>
      <c r="G432" s="431"/>
      <c r="H432" s="431"/>
      <c r="I432" s="431"/>
      <c r="J432" s="431"/>
      <c r="K432" s="452"/>
      <c r="L432" s="431"/>
      <c r="O432" s="431"/>
      <c r="P432" s="431"/>
      <c r="Q432" s="431"/>
      <c r="R432" s="431"/>
      <c r="S432" s="431"/>
      <c r="T432" s="431"/>
      <c r="U432" s="431"/>
      <c r="V432" s="431"/>
      <c r="W432" s="431"/>
      <c r="X432" s="431"/>
      <c r="Y432" s="133"/>
      <c r="Z432" s="431"/>
      <c r="AA432" s="431"/>
    </row>
    <row r="433" spans="1:27" ht="15">
      <c r="A433" s="431"/>
      <c r="B433" s="403"/>
      <c r="C433" s="449"/>
      <c r="D433" s="450"/>
      <c r="E433" s="451"/>
      <c r="F433" s="431"/>
      <c r="G433" s="431"/>
      <c r="H433" s="431"/>
      <c r="I433" s="431"/>
      <c r="J433" s="431"/>
      <c r="K433" s="452"/>
      <c r="L433" s="431"/>
      <c r="O433" s="431"/>
      <c r="P433" s="431"/>
      <c r="Q433" s="431"/>
      <c r="R433" s="431"/>
      <c r="S433" s="431"/>
      <c r="T433" s="431"/>
      <c r="U433" s="431"/>
      <c r="V433" s="431"/>
      <c r="W433" s="431"/>
      <c r="X433" s="431"/>
      <c r="Y433" s="133"/>
      <c r="Z433" s="431"/>
      <c r="AA433" s="431"/>
    </row>
    <row r="434" spans="1:27" ht="15">
      <c r="A434" s="431"/>
      <c r="B434" s="403"/>
      <c r="C434" s="449"/>
      <c r="D434" s="450"/>
      <c r="E434" s="451"/>
      <c r="F434" s="431"/>
      <c r="G434" s="431"/>
      <c r="H434" s="431"/>
      <c r="I434" s="431"/>
      <c r="J434" s="431"/>
      <c r="K434" s="452"/>
      <c r="L434" s="431"/>
      <c r="O434" s="431"/>
      <c r="P434" s="431"/>
      <c r="Q434" s="431"/>
      <c r="R434" s="431"/>
      <c r="S434" s="431"/>
      <c r="T434" s="431"/>
      <c r="U434" s="431"/>
      <c r="V434" s="431"/>
      <c r="W434" s="431"/>
      <c r="X434" s="431"/>
      <c r="Y434" s="133"/>
      <c r="Z434" s="431"/>
      <c r="AA434" s="431"/>
    </row>
    <row r="435" spans="1:27" ht="15">
      <c r="A435" s="431"/>
      <c r="B435" s="403"/>
      <c r="C435" s="449"/>
      <c r="D435" s="450"/>
      <c r="E435" s="451"/>
      <c r="F435" s="431"/>
      <c r="G435" s="431"/>
      <c r="H435" s="431"/>
      <c r="I435" s="431"/>
      <c r="J435" s="431"/>
      <c r="K435" s="452"/>
      <c r="L435" s="431"/>
      <c r="O435" s="431"/>
      <c r="P435" s="431"/>
      <c r="Q435" s="431"/>
      <c r="R435" s="431"/>
      <c r="S435" s="431"/>
      <c r="T435" s="431"/>
      <c r="U435" s="431"/>
      <c r="V435" s="431"/>
      <c r="W435" s="431"/>
      <c r="X435" s="431"/>
      <c r="Y435" s="133"/>
      <c r="Z435" s="431"/>
      <c r="AA435" s="431"/>
    </row>
    <row r="436" spans="1:27" ht="15">
      <c r="A436" s="431"/>
      <c r="B436" s="403"/>
      <c r="C436" s="449"/>
      <c r="D436" s="450"/>
      <c r="E436" s="451"/>
      <c r="F436" s="431"/>
      <c r="G436" s="431"/>
      <c r="H436" s="431"/>
      <c r="I436" s="431"/>
      <c r="J436" s="431"/>
      <c r="K436" s="452"/>
      <c r="L436" s="431"/>
      <c r="O436" s="431"/>
      <c r="P436" s="431"/>
      <c r="Q436" s="431"/>
      <c r="R436" s="431"/>
      <c r="S436" s="431"/>
      <c r="T436" s="431"/>
      <c r="U436" s="431"/>
      <c r="V436" s="431"/>
      <c r="W436" s="431"/>
      <c r="X436" s="431"/>
      <c r="Y436" s="133"/>
      <c r="Z436" s="431"/>
      <c r="AA436" s="431"/>
    </row>
    <row r="437" spans="1:27" ht="15">
      <c r="A437" s="431"/>
      <c r="B437" s="403"/>
      <c r="C437" s="449"/>
      <c r="D437" s="450"/>
      <c r="E437" s="451"/>
      <c r="F437" s="431"/>
      <c r="G437" s="431"/>
      <c r="H437" s="431"/>
      <c r="I437" s="431"/>
      <c r="J437" s="431"/>
      <c r="K437" s="452"/>
      <c r="L437" s="431"/>
      <c r="O437" s="431"/>
      <c r="P437" s="431"/>
      <c r="Q437" s="431"/>
      <c r="R437" s="431"/>
      <c r="S437" s="431"/>
      <c r="T437" s="431"/>
      <c r="U437" s="431"/>
      <c r="V437" s="431"/>
      <c r="W437" s="431"/>
      <c r="X437" s="431"/>
      <c r="Y437" s="133"/>
      <c r="Z437" s="431"/>
      <c r="AA437" s="431"/>
    </row>
    <row r="438" spans="1:27" ht="15">
      <c r="A438" s="431"/>
      <c r="B438" s="403"/>
      <c r="C438" s="449"/>
      <c r="D438" s="450"/>
      <c r="E438" s="451"/>
      <c r="F438" s="431"/>
      <c r="G438" s="431"/>
      <c r="H438" s="431"/>
      <c r="I438" s="431"/>
      <c r="J438" s="431"/>
      <c r="K438" s="452"/>
      <c r="L438" s="431"/>
      <c r="O438" s="431"/>
      <c r="P438" s="431"/>
      <c r="Q438" s="431"/>
      <c r="R438" s="431"/>
      <c r="S438" s="431"/>
      <c r="T438" s="431"/>
      <c r="U438" s="431"/>
      <c r="V438" s="431"/>
      <c r="W438" s="431"/>
      <c r="X438" s="431"/>
      <c r="Y438" s="133"/>
      <c r="Z438" s="431"/>
      <c r="AA438" s="431"/>
    </row>
    <row r="439" spans="1:27" ht="15">
      <c r="A439" s="431"/>
      <c r="B439" s="403"/>
      <c r="C439" s="449"/>
      <c r="D439" s="450"/>
      <c r="E439" s="451"/>
      <c r="F439" s="431"/>
      <c r="G439" s="431"/>
      <c r="H439" s="431"/>
      <c r="I439" s="431"/>
      <c r="J439" s="431"/>
      <c r="K439" s="452"/>
      <c r="L439" s="431"/>
      <c r="O439" s="431"/>
      <c r="P439" s="431"/>
      <c r="Q439" s="431"/>
      <c r="R439" s="431"/>
      <c r="S439" s="431"/>
      <c r="T439" s="431"/>
      <c r="U439" s="431"/>
      <c r="V439" s="431"/>
      <c r="W439" s="431"/>
      <c r="X439" s="431"/>
      <c r="Y439" s="133"/>
      <c r="Z439" s="431"/>
      <c r="AA439" s="431"/>
    </row>
    <row r="440" spans="1:27" ht="15">
      <c r="A440" s="431"/>
      <c r="B440" s="403"/>
      <c r="C440" s="449"/>
      <c r="D440" s="450"/>
      <c r="E440" s="451"/>
      <c r="F440" s="431"/>
      <c r="G440" s="431"/>
      <c r="H440" s="431"/>
      <c r="I440" s="431"/>
      <c r="J440" s="431"/>
      <c r="K440" s="452"/>
      <c r="L440" s="431"/>
      <c r="O440" s="431"/>
      <c r="P440" s="431"/>
      <c r="Q440" s="431"/>
      <c r="R440" s="431"/>
      <c r="S440" s="431"/>
      <c r="T440" s="431"/>
      <c r="U440" s="431"/>
      <c r="V440" s="431"/>
      <c r="W440" s="431"/>
      <c r="X440" s="431"/>
      <c r="Y440" s="133"/>
      <c r="Z440" s="431"/>
      <c r="AA440" s="431"/>
    </row>
    <row r="441" spans="1:27" ht="15">
      <c r="A441" s="431"/>
      <c r="B441" s="403"/>
      <c r="C441" s="449"/>
      <c r="D441" s="450"/>
      <c r="E441" s="451"/>
      <c r="F441" s="431"/>
      <c r="G441" s="431"/>
      <c r="H441" s="431"/>
      <c r="I441" s="431"/>
      <c r="J441" s="431"/>
      <c r="K441" s="452"/>
      <c r="L441" s="431"/>
      <c r="O441" s="431"/>
      <c r="P441" s="431"/>
      <c r="Q441" s="431"/>
      <c r="R441" s="431"/>
      <c r="S441" s="431"/>
      <c r="T441" s="431"/>
      <c r="U441" s="431"/>
      <c r="V441" s="431"/>
      <c r="W441" s="431"/>
      <c r="X441" s="431"/>
      <c r="Y441" s="133"/>
      <c r="Z441" s="431"/>
      <c r="AA441" s="431"/>
    </row>
    <row r="442" spans="1:27" ht="15">
      <c r="A442" s="431"/>
      <c r="B442" s="403"/>
      <c r="C442" s="449"/>
      <c r="D442" s="450"/>
      <c r="E442" s="451"/>
      <c r="F442" s="431"/>
      <c r="G442" s="431"/>
      <c r="H442" s="431"/>
      <c r="I442" s="431"/>
      <c r="J442" s="431"/>
      <c r="K442" s="452"/>
      <c r="L442" s="431"/>
      <c r="O442" s="431"/>
      <c r="P442" s="431"/>
      <c r="Q442" s="431"/>
      <c r="R442" s="431"/>
      <c r="S442" s="431"/>
      <c r="T442" s="431"/>
      <c r="U442" s="431"/>
      <c r="V442" s="431"/>
      <c r="W442" s="431"/>
      <c r="X442" s="431"/>
      <c r="Y442" s="133"/>
      <c r="Z442" s="431"/>
      <c r="AA442" s="431"/>
    </row>
    <row r="443" spans="1:27" ht="15">
      <c r="A443" s="431"/>
      <c r="B443" s="403"/>
      <c r="C443" s="449"/>
      <c r="D443" s="450"/>
      <c r="E443" s="451"/>
      <c r="F443" s="431"/>
      <c r="G443" s="431"/>
      <c r="H443" s="431"/>
      <c r="I443" s="431"/>
      <c r="J443" s="431"/>
      <c r="K443" s="452"/>
      <c r="L443" s="431"/>
      <c r="O443" s="431"/>
      <c r="P443" s="431"/>
      <c r="Q443" s="431"/>
      <c r="R443" s="431"/>
      <c r="S443" s="431"/>
      <c r="T443" s="431"/>
      <c r="U443" s="431"/>
      <c r="V443" s="431"/>
      <c r="W443" s="431"/>
      <c r="X443" s="431"/>
      <c r="Y443" s="133"/>
      <c r="Z443" s="431"/>
      <c r="AA443" s="431"/>
    </row>
    <row r="444" spans="1:27" ht="15">
      <c r="A444" s="431"/>
      <c r="B444" s="403"/>
      <c r="C444" s="449"/>
      <c r="D444" s="450"/>
      <c r="E444" s="451"/>
      <c r="F444" s="431"/>
      <c r="G444" s="431"/>
      <c r="H444" s="431"/>
      <c r="I444" s="431"/>
      <c r="J444" s="431"/>
      <c r="K444" s="452"/>
      <c r="L444" s="431"/>
      <c r="O444" s="431"/>
      <c r="P444" s="431"/>
      <c r="Q444" s="431"/>
      <c r="R444" s="431"/>
      <c r="S444" s="431"/>
      <c r="T444" s="431"/>
      <c r="U444" s="431"/>
      <c r="V444" s="431"/>
      <c r="W444" s="431"/>
      <c r="X444" s="431"/>
      <c r="Y444" s="133"/>
      <c r="Z444" s="431"/>
      <c r="AA444" s="431"/>
    </row>
    <row r="445" spans="1:27" ht="15">
      <c r="A445" s="431"/>
      <c r="B445" s="403"/>
      <c r="C445" s="449"/>
      <c r="D445" s="450"/>
      <c r="E445" s="451"/>
      <c r="F445" s="431"/>
      <c r="G445" s="431"/>
      <c r="H445" s="431"/>
      <c r="I445" s="431"/>
      <c r="J445" s="431"/>
      <c r="K445" s="452"/>
      <c r="L445" s="431"/>
      <c r="O445" s="431"/>
      <c r="P445" s="431"/>
      <c r="Q445" s="431"/>
      <c r="R445" s="431"/>
      <c r="S445" s="431"/>
      <c r="T445" s="431"/>
      <c r="U445" s="431"/>
      <c r="V445" s="431"/>
      <c r="W445" s="431"/>
      <c r="X445" s="431"/>
      <c r="Y445" s="133"/>
      <c r="Z445" s="431"/>
      <c r="AA445" s="431"/>
    </row>
    <row r="446" spans="1:27" ht="15">
      <c r="A446" s="431"/>
      <c r="B446" s="403"/>
      <c r="C446" s="449"/>
      <c r="D446" s="450"/>
      <c r="E446" s="451"/>
      <c r="F446" s="431"/>
      <c r="G446" s="431"/>
      <c r="H446" s="431"/>
      <c r="I446" s="431"/>
      <c r="J446" s="431"/>
      <c r="K446" s="452"/>
      <c r="L446" s="431"/>
      <c r="O446" s="431"/>
      <c r="P446" s="431"/>
      <c r="Q446" s="431"/>
      <c r="R446" s="431"/>
      <c r="S446" s="431"/>
      <c r="T446" s="431"/>
      <c r="U446" s="431"/>
      <c r="V446" s="431"/>
      <c r="W446" s="431"/>
      <c r="X446" s="431"/>
      <c r="Y446" s="133"/>
      <c r="Z446" s="431"/>
      <c r="AA446" s="431"/>
    </row>
    <row r="447" spans="1:27" ht="15">
      <c r="A447" s="431"/>
      <c r="B447" s="403"/>
      <c r="C447" s="449"/>
      <c r="D447" s="450"/>
      <c r="E447" s="451"/>
      <c r="F447" s="431"/>
      <c r="G447" s="431"/>
      <c r="H447" s="431"/>
      <c r="I447" s="431"/>
      <c r="J447" s="431"/>
      <c r="K447" s="452"/>
      <c r="L447" s="431"/>
      <c r="O447" s="431"/>
      <c r="P447" s="431"/>
      <c r="Q447" s="431"/>
      <c r="R447" s="431"/>
      <c r="S447" s="431"/>
      <c r="T447" s="431"/>
      <c r="U447" s="431"/>
      <c r="V447" s="431"/>
      <c r="W447" s="431"/>
      <c r="X447" s="431"/>
      <c r="Y447" s="133"/>
      <c r="Z447" s="431"/>
      <c r="AA447" s="431"/>
    </row>
    <row r="448" spans="1:27" ht="15">
      <c r="A448" s="431"/>
      <c r="B448" s="403"/>
      <c r="C448" s="449"/>
      <c r="D448" s="450"/>
      <c r="E448" s="451"/>
      <c r="F448" s="431"/>
      <c r="G448" s="431"/>
      <c r="H448" s="431"/>
      <c r="I448" s="431"/>
      <c r="J448" s="431"/>
      <c r="K448" s="452"/>
      <c r="L448" s="431"/>
      <c r="O448" s="431"/>
      <c r="P448" s="431"/>
      <c r="Q448" s="431"/>
      <c r="R448" s="431"/>
      <c r="S448" s="431"/>
      <c r="T448" s="431"/>
      <c r="U448" s="431"/>
      <c r="V448" s="431"/>
      <c r="W448" s="431"/>
      <c r="X448" s="431"/>
      <c r="Y448" s="133"/>
      <c r="Z448" s="431"/>
      <c r="AA448" s="431"/>
    </row>
    <row r="449" spans="1:27" ht="15">
      <c r="A449" s="431"/>
      <c r="B449" s="403"/>
      <c r="C449" s="449"/>
      <c r="D449" s="450"/>
      <c r="E449" s="451"/>
      <c r="F449" s="431"/>
      <c r="G449" s="431"/>
      <c r="H449" s="431"/>
      <c r="I449" s="431"/>
      <c r="J449" s="431"/>
      <c r="K449" s="452"/>
      <c r="L449" s="431"/>
      <c r="O449" s="431"/>
      <c r="P449" s="431"/>
      <c r="Q449" s="431"/>
      <c r="R449" s="431"/>
      <c r="S449" s="431"/>
      <c r="T449" s="431"/>
      <c r="U449" s="431"/>
      <c r="V449" s="431"/>
      <c r="W449" s="431"/>
      <c r="X449" s="431"/>
      <c r="Y449" s="133"/>
      <c r="Z449" s="431"/>
      <c r="AA449" s="431"/>
    </row>
    <row r="450" spans="1:27" ht="15">
      <c r="A450" s="431"/>
      <c r="B450" s="403"/>
      <c r="C450" s="449"/>
      <c r="D450" s="450"/>
      <c r="E450" s="451"/>
      <c r="F450" s="431"/>
      <c r="G450" s="431"/>
      <c r="H450" s="431"/>
      <c r="I450" s="431"/>
      <c r="J450" s="431"/>
      <c r="K450" s="452"/>
      <c r="L450" s="431"/>
      <c r="O450" s="431"/>
      <c r="P450" s="431"/>
      <c r="Q450" s="431"/>
      <c r="R450" s="431"/>
      <c r="S450" s="431"/>
      <c r="T450" s="431"/>
      <c r="U450" s="431"/>
      <c r="V450" s="431"/>
      <c r="W450" s="431"/>
      <c r="X450" s="431"/>
      <c r="Y450" s="133"/>
      <c r="Z450" s="431"/>
      <c r="AA450" s="431"/>
    </row>
    <row r="451" spans="1:27" ht="15">
      <c r="A451" s="431"/>
      <c r="B451" s="403"/>
      <c r="C451" s="449"/>
      <c r="D451" s="450"/>
      <c r="E451" s="451"/>
      <c r="F451" s="431"/>
      <c r="G451" s="431"/>
      <c r="H451" s="431"/>
      <c r="I451" s="431"/>
      <c r="J451" s="431"/>
      <c r="K451" s="452"/>
      <c r="L451" s="431"/>
      <c r="O451" s="431"/>
      <c r="P451" s="431"/>
      <c r="Q451" s="431"/>
      <c r="R451" s="431"/>
      <c r="S451" s="431"/>
      <c r="T451" s="431"/>
      <c r="U451" s="431"/>
      <c r="V451" s="431"/>
      <c r="W451" s="431"/>
      <c r="X451" s="431"/>
      <c r="Y451" s="133"/>
      <c r="Z451" s="431"/>
      <c r="AA451" s="431"/>
    </row>
    <row r="452" spans="1:27" ht="15">
      <c r="A452" s="431"/>
      <c r="B452" s="403"/>
      <c r="C452" s="449"/>
      <c r="D452" s="450"/>
      <c r="E452" s="451"/>
      <c r="F452" s="431"/>
      <c r="G452" s="431"/>
      <c r="H452" s="431"/>
      <c r="I452" s="431"/>
      <c r="J452" s="431"/>
      <c r="K452" s="452"/>
      <c r="L452" s="431"/>
      <c r="O452" s="431"/>
      <c r="P452" s="431"/>
      <c r="Q452" s="431"/>
      <c r="R452" s="431"/>
      <c r="S452" s="431"/>
      <c r="T452" s="431"/>
      <c r="U452" s="431"/>
      <c r="V452" s="431"/>
      <c r="W452" s="431"/>
      <c r="X452" s="431"/>
      <c r="Y452" s="133"/>
      <c r="Z452" s="431"/>
      <c r="AA452" s="431"/>
    </row>
    <row r="453" spans="1:27" ht="15">
      <c r="A453" s="431"/>
      <c r="B453" s="403"/>
      <c r="C453" s="449"/>
      <c r="D453" s="450"/>
      <c r="E453" s="451"/>
      <c r="F453" s="431"/>
      <c r="G453" s="431"/>
      <c r="H453" s="431"/>
      <c r="I453" s="431"/>
      <c r="J453" s="431"/>
      <c r="K453" s="452"/>
      <c r="L453" s="431"/>
      <c r="O453" s="431"/>
      <c r="P453" s="431"/>
      <c r="Q453" s="431"/>
      <c r="R453" s="431"/>
      <c r="S453" s="431"/>
      <c r="T453" s="431"/>
      <c r="U453" s="431"/>
      <c r="V453" s="431"/>
      <c r="W453" s="431"/>
      <c r="X453" s="431"/>
      <c r="Y453" s="133"/>
      <c r="Z453" s="431"/>
      <c r="AA453" s="431"/>
    </row>
    <row r="454" spans="1:27" ht="15">
      <c r="A454" s="431"/>
      <c r="B454" s="403"/>
      <c r="C454" s="449"/>
      <c r="D454" s="450"/>
      <c r="E454" s="451"/>
      <c r="F454" s="431"/>
      <c r="G454" s="431"/>
      <c r="H454" s="431"/>
      <c r="I454" s="431"/>
      <c r="J454" s="431"/>
      <c r="K454" s="452"/>
      <c r="L454" s="431"/>
      <c r="O454" s="431"/>
      <c r="P454" s="431"/>
      <c r="Q454" s="431"/>
      <c r="R454" s="431"/>
      <c r="S454" s="431"/>
      <c r="T454" s="431"/>
      <c r="U454" s="431"/>
      <c r="V454" s="431"/>
      <c r="W454" s="431"/>
      <c r="X454" s="431"/>
      <c r="Y454" s="133"/>
      <c r="Z454" s="431"/>
      <c r="AA454" s="431"/>
    </row>
    <row r="455" spans="1:27" ht="15">
      <c r="A455" s="431"/>
      <c r="B455" s="403"/>
      <c r="C455" s="449"/>
      <c r="D455" s="450"/>
      <c r="E455" s="451"/>
      <c r="F455" s="431"/>
      <c r="G455" s="431"/>
      <c r="H455" s="431"/>
      <c r="I455" s="431"/>
      <c r="J455" s="431"/>
      <c r="K455" s="452"/>
      <c r="L455" s="431"/>
      <c r="O455" s="431"/>
      <c r="P455" s="431"/>
      <c r="Q455" s="431"/>
      <c r="R455" s="431"/>
      <c r="S455" s="431"/>
      <c r="T455" s="431"/>
      <c r="U455" s="431"/>
      <c r="V455" s="431"/>
      <c r="W455" s="431"/>
      <c r="X455" s="431"/>
      <c r="Y455" s="133"/>
      <c r="Z455" s="431"/>
      <c r="AA455" s="431"/>
    </row>
    <row r="456" spans="1:27" ht="15">
      <c r="A456" s="431"/>
      <c r="B456" s="403"/>
      <c r="C456" s="449"/>
      <c r="D456" s="450"/>
      <c r="E456" s="451"/>
      <c r="F456" s="431"/>
      <c r="G456" s="431"/>
      <c r="H456" s="431"/>
      <c r="I456" s="431"/>
      <c r="J456" s="431"/>
      <c r="K456" s="452"/>
      <c r="L456" s="431"/>
      <c r="O456" s="431"/>
      <c r="P456" s="431"/>
      <c r="Q456" s="431"/>
      <c r="R456" s="431"/>
      <c r="S456" s="431"/>
      <c r="T456" s="431"/>
      <c r="U456" s="431"/>
      <c r="V456" s="431"/>
      <c r="W456" s="431"/>
      <c r="X456" s="431"/>
      <c r="Y456" s="133"/>
      <c r="Z456" s="431"/>
      <c r="AA456" s="431"/>
    </row>
    <row r="457" spans="1:27" ht="15">
      <c r="A457" s="431"/>
      <c r="B457" s="403"/>
      <c r="C457" s="449"/>
      <c r="D457" s="450"/>
      <c r="E457" s="451"/>
      <c r="F457" s="431"/>
      <c r="G457" s="431"/>
      <c r="H457" s="431"/>
      <c r="I457" s="431"/>
      <c r="J457" s="431"/>
      <c r="K457" s="452"/>
      <c r="L457" s="431"/>
      <c r="O457" s="431"/>
      <c r="P457" s="431"/>
      <c r="Q457" s="431"/>
      <c r="R457" s="431"/>
      <c r="S457" s="431"/>
      <c r="T457" s="431"/>
      <c r="U457" s="431"/>
      <c r="V457" s="431"/>
      <c r="W457" s="431"/>
      <c r="X457" s="431"/>
      <c r="Y457" s="133"/>
      <c r="Z457" s="431"/>
      <c r="AA457" s="431"/>
    </row>
    <row r="458" spans="1:27" ht="15">
      <c r="A458" s="431"/>
      <c r="B458" s="403"/>
      <c r="C458" s="449"/>
      <c r="D458" s="450"/>
      <c r="E458" s="451"/>
      <c r="F458" s="431"/>
      <c r="G458" s="431"/>
      <c r="H458" s="431"/>
      <c r="I458" s="431"/>
      <c r="J458" s="431"/>
      <c r="K458" s="452"/>
      <c r="L458" s="431"/>
      <c r="O458" s="431"/>
      <c r="P458" s="431"/>
      <c r="Q458" s="431"/>
      <c r="R458" s="431"/>
      <c r="S458" s="431"/>
      <c r="T458" s="431"/>
      <c r="U458" s="431"/>
      <c r="V458" s="431"/>
      <c r="W458" s="431"/>
      <c r="X458" s="431"/>
      <c r="Y458" s="133"/>
      <c r="Z458" s="431"/>
      <c r="AA458" s="431"/>
    </row>
    <row r="459" spans="1:27" ht="15">
      <c r="A459" s="431"/>
      <c r="B459" s="403"/>
      <c r="C459" s="449"/>
      <c r="D459" s="450"/>
      <c r="E459" s="451"/>
      <c r="F459" s="431"/>
      <c r="G459" s="431"/>
      <c r="H459" s="431"/>
      <c r="I459" s="431"/>
      <c r="J459" s="431"/>
      <c r="K459" s="452"/>
      <c r="L459" s="431"/>
      <c r="O459" s="431"/>
      <c r="P459" s="431"/>
      <c r="Q459" s="431"/>
      <c r="R459" s="431"/>
      <c r="S459" s="431"/>
      <c r="T459" s="431"/>
      <c r="U459" s="431"/>
      <c r="V459" s="431"/>
      <c r="W459" s="431"/>
      <c r="X459" s="431"/>
      <c r="Y459" s="133"/>
      <c r="Z459" s="431"/>
      <c r="AA459" s="431"/>
    </row>
    <row r="460" spans="1:27" ht="15">
      <c r="A460" s="431"/>
      <c r="B460" s="403"/>
      <c r="C460" s="449"/>
      <c r="D460" s="450"/>
      <c r="E460" s="451"/>
      <c r="F460" s="431"/>
      <c r="G460" s="431"/>
      <c r="H460" s="431"/>
      <c r="I460" s="431"/>
      <c r="J460" s="431"/>
      <c r="K460" s="452"/>
      <c r="L460" s="431"/>
      <c r="O460" s="431"/>
      <c r="P460" s="431"/>
      <c r="Q460" s="431"/>
      <c r="R460" s="431"/>
      <c r="S460" s="431"/>
      <c r="T460" s="431"/>
      <c r="U460" s="431"/>
      <c r="V460" s="431"/>
      <c r="W460" s="431"/>
      <c r="X460" s="431"/>
      <c r="Y460" s="133"/>
      <c r="Z460" s="431"/>
      <c r="AA460" s="431"/>
    </row>
    <row r="461" spans="1:27" ht="15">
      <c r="A461" s="431"/>
      <c r="B461" s="403"/>
      <c r="C461" s="449"/>
      <c r="D461" s="450"/>
      <c r="E461" s="451"/>
      <c r="F461" s="431"/>
      <c r="G461" s="431"/>
      <c r="H461" s="431"/>
      <c r="I461" s="431"/>
      <c r="J461" s="431"/>
      <c r="K461" s="452"/>
      <c r="L461" s="431"/>
      <c r="O461" s="431"/>
      <c r="P461" s="431"/>
      <c r="Q461" s="431"/>
      <c r="R461" s="431"/>
      <c r="S461" s="431"/>
      <c r="T461" s="431"/>
      <c r="U461" s="431"/>
      <c r="V461" s="431"/>
      <c r="W461" s="431"/>
      <c r="X461" s="431"/>
      <c r="Y461" s="133"/>
      <c r="Z461" s="431"/>
      <c r="AA461" s="431"/>
    </row>
    <row r="462" spans="1:27" ht="15">
      <c r="A462" s="431"/>
      <c r="B462" s="403"/>
      <c r="C462" s="449"/>
      <c r="D462" s="450"/>
      <c r="E462" s="451"/>
      <c r="F462" s="431"/>
      <c r="G462" s="431"/>
      <c r="H462" s="431"/>
      <c r="I462" s="431"/>
      <c r="J462" s="431"/>
      <c r="K462" s="452"/>
      <c r="L462" s="431"/>
      <c r="O462" s="431"/>
      <c r="P462" s="431"/>
      <c r="Q462" s="431"/>
      <c r="R462" s="431"/>
      <c r="S462" s="431"/>
      <c r="T462" s="431"/>
      <c r="U462" s="431"/>
      <c r="V462" s="431"/>
      <c r="W462" s="431"/>
      <c r="X462" s="431"/>
      <c r="Y462" s="133"/>
      <c r="Z462" s="431"/>
      <c r="AA462" s="431"/>
    </row>
    <row r="463" spans="1:27" ht="15">
      <c r="A463" s="431"/>
      <c r="B463" s="403"/>
      <c r="C463" s="449"/>
      <c r="D463" s="450"/>
      <c r="E463" s="451"/>
      <c r="F463" s="431"/>
      <c r="G463" s="431"/>
      <c r="H463" s="431"/>
      <c r="I463" s="431"/>
      <c r="J463" s="431"/>
      <c r="K463" s="452"/>
      <c r="L463" s="431"/>
      <c r="O463" s="431"/>
      <c r="P463" s="431"/>
      <c r="Q463" s="431"/>
      <c r="R463" s="431"/>
      <c r="S463" s="431"/>
      <c r="T463" s="431"/>
      <c r="U463" s="431"/>
      <c r="V463" s="431"/>
      <c r="W463" s="431"/>
      <c r="X463" s="431"/>
      <c r="Y463" s="133"/>
      <c r="Z463" s="431"/>
      <c r="AA463" s="431"/>
    </row>
    <row r="464" spans="1:27" ht="15">
      <c r="A464" s="431"/>
      <c r="B464" s="403"/>
      <c r="C464" s="449"/>
      <c r="D464" s="450"/>
      <c r="E464" s="451"/>
      <c r="F464" s="431"/>
      <c r="G464" s="431"/>
      <c r="H464" s="431"/>
      <c r="I464" s="431"/>
      <c r="J464" s="431"/>
      <c r="K464" s="452"/>
      <c r="L464" s="431"/>
      <c r="O464" s="431"/>
      <c r="P464" s="431"/>
      <c r="Q464" s="431"/>
      <c r="R464" s="431"/>
      <c r="S464" s="431"/>
      <c r="T464" s="431"/>
      <c r="U464" s="431"/>
      <c r="V464" s="431"/>
      <c r="W464" s="431"/>
      <c r="X464" s="431"/>
      <c r="Y464" s="133"/>
      <c r="Z464" s="431"/>
      <c r="AA464" s="431"/>
    </row>
    <row r="465" spans="1:27" ht="15">
      <c r="A465" s="431"/>
      <c r="B465" s="403"/>
      <c r="C465" s="449"/>
      <c r="D465" s="450"/>
      <c r="E465" s="451"/>
      <c r="F465" s="431"/>
      <c r="G465" s="431"/>
      <c r="H465" s="431"/>
      <c r="I465" s="431"/>
      <c r="J465" s="431"/>
      <c r="K465" s="452"/>
      <c r="L465" s="431"/>
      <c r="O465" s="431"/>
      <c r="P465" s="431"/>
      <c r="Q465" s="431"/>
      <c r="R465" s="431"/>
      <c r="S465" s="431"/>
      <c r="T465" s="431"/>
      <c r="U465" s="431"/>
      <c r="V465" s="431"/>
      <c r="W465" s="431"/>
      <c r="X465" s="431"/>
      <c r="Y465" s="133"/>
      <c r="Z465" s="431"/>
      <c r="AA465" s="431"/>
    </row>
    <row r="466" spans="1:27" ht="15">
      <c r="A466" s="431"/>
      <c r="B466" s="403"/>
      <c r="C466" s="449"/>
      <c r="D466" s="450"/>
      <c r="E466" s="451"/>
      <c r="F466" s="431"/>
      <c r="G466" s="431"/>
      <c r="H466" s="431"/>
      <c r="I466" s="431"/>
      <c r="J466" s="431"/>
      <c r="K466" s="452"/>
      <c r="L466" s="431"/>
      <c r="O466" s="431"/>
      <c r="P466" s="431"/>
      <c r="Q466" s="431"/>
      <c r="R466" s="431"/>
      <c r="S466" s="431"/>
      <c r="T466" s="431"/>
      <c r="U466" s="431"/>
      <c r="V466" s="431"/>
      <c r="W466" s="431"/>
      <c r="X466" s="431"/>
      <c r="Y466" s="133"/>
      <c r="Z466" s="431"/>
      <c r="AA466" s="431"/>
    </row>
    <row r="467" spans="1:27" ht="15">
      <c r="A467" s="431"/>
      <c r="B467" s="403"/>
      <c r="C467" s="449"/>
      <c r="D467" s="450"/>
      <c r="E467" s="451"/>
      <c r="F467" s="431"/>
      <c r="G467" s="431"/>
      <c r="H467" s="431"/>
      <c r="I467" s="431"/>
      <c r="J467" s="431"/>
      <c r="K467" s="452"/>
      <c r="L467" s="431"/>
      <c r="O467" s="431"/>
      <c r="P467" s="431"/>
      <c r="Q467" s="431"/>
      <c r="R467" s="431"/>
      <c r="S467" s="431"/>
      <c r="T467" s="431"/>
      <c r="U467" s="431"/>
      <c r="V467" s="431"/>
      <c r="W467" s="431"/>
      <c r="X467" s="431"/>
      <c r="Y467" s="133"/>
      <c r="Z467" s="431"/>
      <c r="AA467" s="431"/>
    </row>
    <row r="468" spans="1:27" ht="15">
      <c r="A468" s="431"/>
      <c r="B468" s="403"/>
      <c r="C468" s="449"/>
      <c r="D468" s="450"/>
      <c r="E468" s="451"/>
      <c r="F468" s="431"/>
      <c r="G468" s="431"/>
      <c r="H468" s="431"/>
      <c r="I468" s="431"/>
      <c r="J468" s="431"/>
      <c r="K468" s="452"/>
      <c r="L468" s="431"/>
      <c r="O468" s="431"/>
      <c r="P468" s="431"/>
      <c r="Q468" s="431"/>
      <c r="R468" s="431"/>
      <c r="S468" s="431"/>
      <c r="T468" s="431"/>
      <c r="U468" s="431"/>
      <c r="V468" s="431"/>
      <c r="W468" s="431"/>
      <c r="X468" s="431"/>
      <c r="Y468" s="133"/>
      <c r="Z468" s="431"/>
      <c r="AA468" s="431"/>
    </row>
    <row r="469" spans="1:27" ht="15">
      <c r="A469" s="431"/>
      <c r="B469" s="403"/>
      <c r="C469" s="449"/>
      <c r="D469" s="450"/>
      <c r="E469" s="451"/>
      <c r="F469" s="431"/>
      <c r="G469" s="431"/>
      <c r="H469" s="431"/>
      <c r="I469" s="431"/>
      <c r="J469" s="431"/>
      <c r="K469" s="452"/>
      <c r="L469" s="431"/>
      <c r="O469" s="431"/>
      <c r="P469" s="431"/>
      <c r="Q469" s="431"/>
      <c r="R469" s="431"/>
      <c r="S469" s="431"/>
      <c r="T469" s="431"/>
      <c r="U469" s="431"/>
      <c r="V469" s="431"/>
      <c r="W469" s="431"/>
      <c r="X469" s="431"/>
      <c r="Y469" s="133"/>
      <c r="Z469" s="431"/>
      <c r="AA469" s="431"/>
    </row>
    <row r="470" spans="1:27" ht="15">
      <c r="A470" s="431"/>
      <c r="B470" s="403"/>
      <c r="C470" s="449"/>
      <c r="D470" s="450"/>
      <c r="E470" s="451"/>
      <c r="F470" s="431"/>
      <c r="G470" s="431"/>
      <c r="H470" s="431"/>
      <c r="I470" s="431"/>
      <c r="J470" s="431"/>
      <c r="K470" s="452"/>
      <c r="L470" s="431"/>
      <c r="O470" s="431"/>
      <c r="P470" s="431"/>
      <c r="Q470" s="431"/>
      <c r="R470" s="431"/>
      <c r="S470" s="431"/>
      <c r="T470" s="431"/>
      <c r="U470" s="431"/>
      <c r="V470" s="431"/>
      <c r="W470" s="431"/>
      <c r="X470" s="431"/>
      <c r="Y470" s="133"/>
      <c r="Z470" s="431"/>
      <c r="AA470" s="431"/>
    </row>
    <row r="471" spans="1:27" ht="15">
      <c r="A471" s="431"/>
      <c r="B471" s="403"/>
      <c r="C471" s="449"/>
      <c r="D471" s="450"/>
      <c r="E471" s="451"/>
      <c r="F471" s="431"/>
      <c r="G471" s="431"/>
      <c r="H471" s="431"/>
      <c r="I471" s="431"/>
      <c r="J471" s="431"/>
      <c r="K471" s="452"/>
      <c r="L471" s="431"/>
      <c r="O471" s="431"/>
      <c r="P471" s="431"/>
      <c r="Q471" s="431"/>
      <c r="R471" s="431"/>
      <c r="S471" s="431"/>
      <c r="T471" s="431"/>
      <c r="U471" s="431"/>
      <c r="V471" s="431"/>
      <c r="W471" s="431"/>
      <c r="X471" s="431"/>
      <c r="Y471" s="133"/>
      <c r="Z471" s="431"/>
      <c r="AA471" s="431"/>
    </row>
    <row r="472" spans="1:27" ht="15">
      <c r="A472" s="431"/>
      <c r="B472" s="403"/>
      <c r="C472" s="449"/>
      <c r="D472" s="450"/>
      <c r="E472" s="451"/>
      <c r="F472" s="431"/>
      <c r="G472" s="431"/>
      <c r="H472" s="431"/>
      <c r="I472" s="431"/>
      <c r="J472" s="431"/>
      <c r="K472" s="452"/>
      <c r="L472" s="431"/>
      <c r="O472" s="431"/>
      <c r="P472" s="431"/>
      <c r="Q472" s="431"/>
      <c r="R472" s="431"/>
      <c r="S472" s="431"/>
      <c r="T472" s="431"/>
      <c r="U472" s="431"/>
      <c r="V472" s="431"/>
      <c r="W472" s="431"/>
      <c r="X472" s="431"/>
      <c r="Y472" s="133"/>
      <c r="Z472" s="431"/>
      <c r="AA472" s="431"/>
    </row>
    <row r="473" spans="1:27" ht="15">
      <c r="A473" s="431"/>
      <c r="B473" s="403"/>
      <c r="C473" s="449"/>
      <c r="D473" s="450"/>
      <c r="E473" s="451"/>
      <c r="F473" s="431"/>
      <c r="G473" s="431"/>
      <c r="H473" s="431"/>
      <c r="I473" s="431"/>
      <c r="J473" s="431"/>
      <c r="K473" s="452"/>
      <c r="L473" s="431"/>
      <c r="O473" s="431"/>
      <c r="P473" s="431"/>
      <c r="Q473" s="431"/>
      <c r="R473" s="431"/>
      <c r="S473" s="431"/>
      <c r="T473" s="431"/>
      <c r="U473" s="431"/>
      <c r="V473" s="431"/>
      <c r="W473" s="431"/>
      <c r="X473" s="431"/>
      <c r="Y473" s="133"/>
      <c r="Z473" s="431"/>
      <c r="AA473" s="431"/>
    </row>
    <row r="474" spans="1:27" ht="15">
      <c r="A474" s="431"/>
      <c r="B474" s="403"/>
      <c r="C474" s="449"/>
      <c r="D474" s="450"/>
      <c r="E474" s="451"/>
      <c r="F474" s="431"/>
      <c r="G474" s="431"/>
      <c r="H474" s="431"/>
      <c r="I474" s="431"/>
      <c r="J474" s="431"/>
      <c r="K474" s="452"/>
      <c r="L474" s="431"/>
      <c r="O474" s="431"/>
      <c r="P474" s="431"/>
      <c r="Q474" s="431"/>
      <c r="R474" s="431"/>
      <c r="S474" s="431"/>
      <c r="T474" s="431"/>
      <c r="U474" s="431"/>
      <c r="V474" s="431"/>
      <c r="W474" s="431"/>
      <c r="X474" s="431"/>
      <c r="Y474" s="133"/>
      <c r="Z474" s="431"/>
      <c r="AA474" s="431"/>
    </row>
    <row r="475" spans="1:27" ht="15">
      <c r="A475" s="431"/>
      <c r="B475" s="403"/>
      <c r="C475" s="449"/>
      <c r="D475" s="450"/>
      <c r="E475" s="451"/>
      <c r="F475" s="431"/>
      <c r="G475" s="431"/>
      <c r="H475" s="431"/>
      <c r="I475" s="431"/>
      <c r="J475" s="431"/>
      <c r="K475" s="452"/>
      <c r="L475" s="431"/>
      <c r="O475" s="431"/>
      <c r="P475" s="431"/>
      <c r="Q475" s="431"/>
      <c r="R475" s="431"/>
      <c r="S475" s="431"/>
      <c r="T475" s="431"/>
      <c r="U475" s="431"/>
      <c r="V475" s="431"/>
      <c r="W475" s="431"/>
      <c r="X475" s="431"/>
      <c r="Y475" s="133"/>
      <c r="Z475" s="431"/>
      <c r="AA475" s="431"/>
    </row>
    <row r="476" spans="1:27" ht="15">
      <c r="A476" s="431"/>
      <c r="B476" s="403"/>
      <c r="C476" s="449"/>
      <c r="D476" s="450"/>
      <c r="E476" s="451"/>
      <c r="F476" s="431"/>
      <c r="G476" s="431"/>
      <c r="H476" s="431"/>
      <c r="I476" s="431"/>
      <c r="J476" s="431"/>
      <c r="K476" s="452"/>
      <c r="L476" s="431"/>
      <c r="O476" s="431"/>
      <c r="P476" s="431"/>
      <c r="Q476" s="431"/>
      <c r="R476" s="431"/>
      <c r="S476" s="431"/>
      <c r="T476" s="431"/>
      <c r="U476" s="431"/>
      <c r="V476" s="431"/>
      <c r="W476" s="431"/>
      <c r="X476" s="431"/>
      <c r="Y476" s="133"/>
      <c r="Z476" s="431"/>
      <c r="AA476" s="431"/>
    </row>
    <row r="477" spans="1:27" ht="15">
      <c r="A477" s="431"/>
      <c r="B477" s="403"/>
      <c r="C477" s="449"/>
      <c r="D477" s="450"/>
      <c r="E477" s="451"/>
      <c r="F477" s="431"/>
      <c r="G477" s="431"/>
      <c r="H477" s="431"/>
      <c r="I477" s="431"/>
      <c r="J477" s="431"/>
      <c r="K477" s="452"/>
      <c r="L477" s="431"/>
      <c r="O477" s="431"/>
      <c r="P477" s="431"/>
      <c r="Q477" s="431"/>
      <c r="R477" s="431"/>
      <c r="S477" s="431"/>
      <c r="T477" s="431"/>
      <c r="U477" s="431"/>
      <c r="V477" s="431"/>
      <c r="W477" s="431"/>
      <c r="X477" s="431"/>
      <c r="Y477" s="133"/>
      <c r="Z477" s="431"/>
      <c r="AA477" s="431"/>
    </row>
    <row r="478" spans="1:27" ht="15">
      <c r="A478" s="431"/>
      <c r="B478" s="403"/>
      <c r="C478" s="449"/>
      <c r="D478" s="450"/>
      <c r="E478" s="451"/>
      <c r="F478" s="431"/>
      <c r="G478" s="431"/>
      <c r="H478" s="431"/>
      <c r="I478" s="431"/>
      <c r="J478" s="431"/>
      <c r="K478" s="452"/>
      <c r="L478" s="431"/>
      <c r="O478" s="431"/>
      <c r="P478" s="431"/>
      <c r="Q478" s="431"/>
      <c r="R478" s="431"/>
      <c r="S478" s="431"/>
      <c r="T478" s="431"/>
      <c r="U478" s="431"/>
      <c r="V478" s="431"/>
      <c r="W478" s="431"/>
      <c r="X478" s="431"/>
      <c r="Y478" s="133"/>
      <c r="Z478" s="431"/>
      <c r="AA478" s="431"/>
    </row>
    <row r="479" spans="1:27" ht="15">
      <c r="A479" s="431"/>
      <c r="B479" s="403"/>
      <c r="C479" s="449"/>
      <c r="D479" s="450"/>
      <c r="E479" s="451"/>
      <c r="F479" s="431"/>
      <c r="G479" s="431"/>
      <c r="H479" s="431"/>
      <c r="I479" s="431"/>
      <c r="J479" s="431"/>
      <c r="K479" s="452"/>
      <c r="L479" s="431"/>
      <c r="O479" s="431"/>
      <c r="P479" s="431"/>
      <c r="Q479" s="431"/>
      <c r="R479" s="431"/>
      <c r="S479" s="431"/>
      <c r="T479" s="431"/>
      <c r="U479" s="431"/>
      <c r="V479" s="431"/>
      <c r="W479" s="431"/>
      <c r="X479" s="431"/>
      <c r="Y479" s="133"/>
      <c r="Z479" s="431"/>
      <c r="AA479" s="431"/>
    </row>
    <row r="480" spans="1:27" ht="15">
      <c r="A480" s="431"/>
      <c r="B480" s="403"/>
      <c r="C480" s="449"/>
      <c r="D480" s="450"/>
      <c r="E480" s="451"/>
      <c r="F480" s="431"/>
      <c r="G480" s="431"/>
      <c r="H480" s="431"/>
      <c r="I480" s="431"/>
      <c r="J480" s="431"/>
      <c r="K480" s="452"/>
      <c r="L480" s="431"/>
      <c r="O480" s="431"/>
      <c r="P480" s="431"/>
      <c r="Q480" s="431"/>
      <c r="R480" s="431"/>
      <c r="S480" s="431"/>
      <c r="T480" s="431"/>
      <c r="U480" s="431"/>
      <c r="V480" s="431"/>
      <c r="W480" s="431"/>
      <c r="X480" s="431"/>
      <c r="Y480" s="133"/>
      <c r="Z480" s="431"/>
      <c r="AA480" s="431"/>
    </row>
    <row r="481" spans="1:27" ht="15">
      <c r="A481" s="431"/>
      <c r="B481" s="403"/>
      <c r="C481" s="449"/>
      <c r="D481" s="450"/>
      <c r="E481" s="451"/>
      <c r="F481" s="431"/>
      <c r="G481" s="431"/>
      <c r="H481" s="431"/>
      <c r="I481" s="431"/>
      <c r="J481" s="431"/>
      <c r="K481" s="452"/>
      <c r="L481" s="431"/>
      <c r="O481" s="431"/>
      <c r="P481" s="431"/>
      <c r="Q481" s="431"/>
      <c r="R481" s="431"/>
      <c r="S481" s="431"/>
      <c r="T481" s="431"/>
      <c r="U481" s="431"/>
      <c r="V481" s="431"/>
      <c r="W481" s="431"/>
      <c r="X481" s="431"/>
      <c r="Y481" s="133"/>
      <c r="Z481" s="431"/>
      <c r="AA481" s="431"/>
    </row>
    <row r="482" spans="1:27" ht="15">
      <c r="A482" s="431"/>
      <c r="B482" s="403"/>
      <c r="C482" s="449"/>
      <c r="D482" s="450"/>
      <c r="E482" s="451"/>
      <c r="F482" s="431"/>
      <c r="G482" s="431"/>
      <c r="H482" s="431"/>
      <c r="I482" s="431"/>
      <c r="J482" s="431"/>
      <c r="K482" s="452"/>
      <c r="L482" s="431"/>
      <c r="O482" s="431"/>
      <c r="P482" s="431"/>
      <c r="Q482" s="431"/>
      <c r="R482" s="431"/>
      <c r="S482" s="431"/>
      <c r="T482" s="431"/>
      <c r="U482" s="431"/>
      <c r="V482" s="431"/>
      <c r="W482" s="431"/>
      <c r="X482" s="431"/>
      <c r="Y482" s="133"/>
      <c r="Z482" s="431"/>
      <c r="AA482" s="431"/>
    </row>
    <row r="483" spans="1:27" ht="15">
      <c r="A483" s="431"/>
      <c r="B483" s="403"/>
      <c r="C483" s="449"/>
      <c r="D483" s="450"/>
      <c r="E483" s="451"/>
      <c r="F483" s="431"/>
      <c r="G483" s="431"/>
      <c r="H483" s="431"/>
      <c r="I483" s="431"/>
      <c r="J483" s="431"/>
      <c r="K483" s="452"/>
      <c r="L483" s="431"/>
      <c r="O483" s="431"/>
      <c r="P483" s="431"/>
      <c r="Q483" s="431"/>
      <c r="R483" s="431"/>
      <c r="S483" s="431"/>
      <c r="T483" s="431"/>
      <c r="U483" s="431"/>
      <c r="V483" s="431"/>
      <c r="W483" s="431"/>
      <c r="X483" s="431"/>
      <c r="Y483" s="133"/>
      <c r="Z483" s="431"/>
      <c r="AA483" s="431"/>
    </row>
    <row r="484" spans="1:27" ht="15">
      <c r="A484" s="431"/>
      <c r="B484" s="403"/>
      <c r="C484" s="449"/>
      <c r="D484" s="450"/>
      <c r="E484" s="451"/>
      <c r="F484" s="431"/>
      <c r="G484" s="431"/>
      <c r="H484" s="431"/>
      <c r="I484" s="431"/>
      <c r="J484" s="431"/>
      <c r="K484" s="452"/>
      <c r="L484" s="431"/>
      <c r="O484" s="431"/>
      <c r="P484" s="431"/>
      <c r="Q484" s="431"/>
      <c r="R484" s="431"/>
      <c r="S484" s="431"/>
      <c r="T484" s="431"/>
      <c r="U484" s="431"/>
      <c r="V484" s="431"/>
      <c r="W484" s="431"/>
      <c r="X484" s="431"/>
      <c r="Y484" s="133"/>
      <c r="Z484" s="431"/>
      <c r="AA484" s="431"/>
    </row>
    <row r="485" spans="1:27" ht="15">
      <c r="A485" s="431"/>
      <c r="B485" s="403"/>
      <c r="C485" s="449"/>
      <c r="D485" s="450"/>
      <c r="E485" s="451"/>
      <c r="F485" s="431"/>
      <c r="G485" s="431"/>
      <c r="H485" s="431"/>
      <c r="I485" s="431"/>
      <c r="J485" s="431"/>
      <c r="K485" s="452"/>
      <c r="L485" s="431"/>
      <c r="O485" s="431"/>
      <c r="P485" s="431"/>
      <c r="Q485" s="431"/>
      <c r="R485" s="431"/>
      <c r="S485" s="431"/>
      <c r="T485" s="431"/>
      <c r="U485" s="431"/>
      <c r="V485" s="431"/>
      <c r="W485" s="431"/>
      <c r="X485" s="431"/>
      <c r="Y485" s="133"/>
      <c r="Z485" s="431"/>
      <c r="AA485" s="431"/>
    </row>
    <row r="486" spans="1:27" ht="15">
      <c r="A486" s="431"/>
      <c r="B486" s="403"/>
      <c r="C486" s="449"/>
      <c r="D486" s="450"/>
      <c r="E486" s="451"/>
      <c r="F486" s="431"/>
      <c r="G486" s="431"/>
      <c r="H486" s="431"/>
      <c r="I486" s="431"/>
      <c r="J486" s="431"/>
      <c r="K486" s="452"/>
      <c r="L486" s="431"/>
      <c r="O486" s="431"/>
      <c r="P486" s="431"/>
      <c r="Q486" s="431"/>
      <c r="R486" s="431"/>
      <c r="S486" s="431"/>
      <c r="T486" s="431"/>
      <c r="U486" s="431"/>
      <c r="V486" s="431"/>
      <c r="W486" s="431"/>
      <c r="X486" s="431"/>
      <c r="Y486" s="133"/>
      <c r="Z486" s="431"/>
      <c r="AA486" s="431"/>
    </row>
    <row r="487" spans="1:27" ht="15">
      <c r="A487" s="431"/>
      <c r="B487" s="403"/>
      <c r="C487" s="449"/>
      <c r="D487" s="450"/>
      <c r="E487" s="451"/>
      <c r="F487" s="431"/>
      <c r="G487" s="431"/>
      <c r="H487" s="431"/>
      <c r="I487" s="431"/>
      <c r="J487" s="431"/>
      <c r="K487" s="452"/>
      <c r="L487" s="431"/>
      <c r="O487" s="431"/>
      <c r="P487" s="431"/>
      <c r="Q487" s="431"/>
      <c r="R487" s="431"/>
      <c r="S487" s="431"/>
      <c r="T487" s="431"/>
      <c r="U487" s="431"/>
      <c r="V487" s="431"/>
      <c r="W487" s="431"/>
      <c r="X487" s="431"/>
      <c r="Y487" s="133"/>
      <c r="Z487" s="431"/>
      <c r="AA487" s="431"/>
    </row>
    <row r="488" spans="1:27" ht="15">
      <c r="A488" s="431"/>
      <c r="B488" s="403"/>
      <c r="C488" s="449"/>
      <c r="D488" s="450"/>
      <c r="E488" s="451"/>
      <c r="F488" s="431"/>
      <c r="G488" s="431"/>
      <c r="H488" s="431"/>
      <c r="I488" s="431"/>
      <c r="J488" s="431"/>
      <c r="K488" s="452"/>
      <c r="L488" s="431"/>
      <c r="O488" s="431"/>
      <c r="P488" s="431"/>
      <c r="Q488" s="431"/>
      <c r="R488" s="431"/>
      <c r="S488" s="431"/>
      <c r="T488" s="431"/>
      <c r="U488" s="431"/>
      <c r="V488" s="431"/>
      <c r="W488" s="431"/>
      <c r="X488" s="431"/>
      <c r="Y488" s="133"/>
      <c r="Z488" s="431"/>
      <c r="AA488" s="431"/>
    </row>
    <row r="489" spans="1:27" ht="15">
      <c r="A489" s="431"/>
      <c r="B489" s="403"/>
      <c r="C489" s="449"/>
      <c r="D489" s="450"/>
      <c r="E489" s="451"/>
      <c r="F489" s="431"/>
      <c r="G489" s="431"/>
      <c r="H489" s="431"/>
      <c r="I489" s="431"/>
      <c r="J489" s="431"/>
      <c r="K489" s="452"/>
      <c r="L489" s="431"/>
      <c r="O489" s="431"/>
      <c r="P489" s="431"/>
      <c r="Q489" s="431"/>
      <c r="R489" s="431"/>
      <c r="S489" s="431"/>
      <c r="T489" s="431"/>
      <c r="U489" s="431"/>
      <c r="V489" s="431"/>
      <c r="W489" s="431"/>
      <c r="X489" s="431"/>
      <c r="Y489" s="133"/>
      <c r="Z489" s="431"/>
      <c r="AA489" s="431"/>
    </row>
    <row r="490" spans="1:27" ht="15">
      <c r="A490" s="431"/>
      <c r="B490" s="403"/>
      <c r="C490" s="449"/>
      <c r="D490" s="450"/>
      <c r="E490" s="451"/>
      <c r="F490" s="431"/>
      <c r="G490" s="431"/>
      <c r="H490" s="431"/>
      <c r="I490" s="431"/>
      <c r="J490" s="431"/>
      <c r="K490" s="452"/>
      <c r="L490" s="431"/>
      <c r="O490" s="431"/>
      <c r="P490" s="431"/>
      <c r="Q490" s="431"/>
      <c r="R490" s="431"/>
      <c r="S490" s="431"/>
      <c r="T490" s="431"/>
      <c r="U490" s="431"/>
      <c r="V490" s="431"/>
      <c r="W490" s="431"/>
      <c r="X490" s="431"/>
      <c r="Y490" s="133"/>
      <c r="Z490" s="431"/>
      <c r="AA490" s="431"/>
    </row>
    <row r="491" spans="1:27" ht="15">
      <c r="A491" s="431"/>
      <c r="B491" s="403"/>
      <c r="C491" s="449"/>
      <c r="D491" s="450"/>
      <c r="E491" s="451"/>
      <c r="F491" s="431"/>
      <c r="G491" s="431"/>
      <c r="H491" s="431"/>
      <c r="I491" s="431"/>
      <c r="J491" s="431"/>
      <c r="K491" s="452"/>
      <c r="L491" s="431"/>
      <c r="O491" s="431"/>
      <c r="P491" s="431"/>
      <c r="Q491" s="431"/>
      <c r="R491" s="431"/>
      <c r="S491" s="431"/>
      <c r="T491" s="431"/>
      <c r="U491" s="431"/>
      <c r="V491" s="431"/>
      <c r="W491" s="431"/>
      <c r="X491" s="431"/>
      <c r="Y491" s="133"/>
      <c r="Z491" s="431"/>
      <c r="AA491" s="431"/>
    </row>
    <row r="492" spans="1:27" ht="15">
      <c r="A492" s="431"/>
      <c r="B492" s="403"/>
      <c r="C492" s="449"/>
      <c r="D492" s="450"/>
      <c r="E492" s="451"/>
      <c r="F492" s="431"/>
      <c r="G492" s="431"/>
      <c r="H492" s="431"/>
      <c r="I492" s="431"/>
      <c r="J492" s="431"/>
      <c r="K492" s="452"/>
      <c r="L492" s="431"/>
      <c r="O492" s="431"/>
      <c r="P492" s="431"/>
      <c r="Q492" s="431"/>
      <c r="R492" s="431"/>
      <c r="S492" s="431"/>
      <c r="T492" s="431"/>
      <c r="U492" s="431"/>
      <c r="V492" s="431"/>
      <c r="W492" s="431"/>
      <c r="X492" s="431"/>
      <c r="Y492" s="133"/>
      <c r="Z492" s="431"/>
      <c r="AA492" s="431"/>
    </row>
    <row r="493" spans="1:27" ht="15">
      <c r="A493" s="431"/>
      <c r="B493" s="403"/>
      <c r="C493" s="449"/>
      <c r="D493" s="450"/>
      <c r="E493" s="451"/>
      <c r="F493" s="431"/>
      <c r="G493" s="431"/>
      <c r="H493" s="431"/>
      <c r="I493" s="431"/>
      <c r="J493" s="431"/>
      <c r="K493" s="452"/>
      <c r="L493" s="431"/>
      <c r="O493" s="431"/>
      <c r="P493" s="431"/>
      <c r="Q493" s="431"/>
      <c r="R493" s="431"/>
      <c r="S493" s="431"/>
      <c r="T493" s="431"/>
      <c r="U493" s="431"/>
      <c r="V493" s="431"/>
      <c r="W493" s="431"/>
      <c r="X493" s="431"/>
      <c r="Y493" s="133"/>
      <c r="Z493" s="431"/>
      <c r="AA493" s="431"/>
    </row>
    <row r="494" spans="1:27" ht="15">
      <c r="A494" s="431"/>
      <c r="B494" s="403"/>
      <c r="C494" s="449"/>
      <c r="D494" s="450"/>
      <c r="E494" s="451"/>
      <c r="F494" s="431"/>
      <c r="G494" s="431"/>
      <c r="H494" s="431"/>
      <c r="I494" s="431"/>
      <c r="J494" s="431"/>
      <c r="K494" s="452"/>
      <c r="L494" s="431"/>
      <c r="O494" s="431"/>
      <c r="P494" s="431"/>
      <c r="Q494" s="431"/>
      <c r="R494" s="431"/>
      <c r="S494" s="431"/>
      <c r="T494" s="431"/>
      <c r="U494" s="431"/>
      <c r="V494" s="431"/>
      <c r="W494" s="431"/>
      <c r="X494" s="431"/>
      <c r="Y494" s="133"/>
      <c r="Z494" s="431"/>
      <c r="AA494" s="431"/>
    </row>
    <row r="495" spans="1:27" ht="15">
      <c r="A495" s="431"/>
      <c r="B495" s="403"/>
      <c r="C495" s="449"/>
      <c r="D495" s="450"/>
      <c r="E495" s="451"/>
      <c r="F495" s="431"/>
      <c r="G495" s="431"/>
      <c r="H495" s="431"/>
      <c r="I495" s="431"/>
      <c r="J495" s="431"/>
      <c r="K495" s="452"/>
      <c r="L495" s="431"/>
      <c r="O495" s="431"/>
      <c r="P495" s="431"/>
      <c r="Q495" s="431"/>
      <c r="R495" s="431"/>
      <c r="S495" s="431"/>
      <c r="T495" s="431"/>
      <c r="U495" s="431"/>
      <c r="V495" s="431"/>
      <c r="W495" s="431"/>
      <c r="X495" s="431"/>
      <c r="Y495" s="133"/>
      <c r="Z495" s="431"/>
      <c r="AA495" s="431"/>
    </row>
    <row r="496" spans="1:27" ht="15">
      <c r="A496" s="431"/>
      <c r="B496" s="403"/>
      <c r="C496" s="449"/>
      <c r="D496" s="450"/>
      <c r="E496" s="451"/>
      <c r="F496" s="431"/>
      <c r="G496" s="431"/>
      <c r="H496" s="431"/>
      <c r="I496" s="431"/>
      <c r="J496" s="431"/>
      <c r="K496" s="452"/>
      <c r="L496" s="431"/>
      <c r="O496" s="431"/>
      <c r="P496" s="431"/>
      <c r="Q496" s="431"/>
      <c r="R496" s="431"/>
      <c r="S496" s="431"/>
      <c r="T496" s="431"/>
      <c r="U496" s="431"/>
      <c r="V496" s="431"/>
      <c r="W496" s="431"/>
      <c r="X496" s="431"/>
      <c r="Y496" s="133"/>
      <c r="Z496" s="431"/>
      <c r="AA496" s="431"/>
    </row>
    <row r="497" spans="1:27" ht="15">
      <c r="A497" s="431"/>
      <c r="B497" s="403"/>
      <c r="C497" s="449"/>
      <c r="D497" s="450"/>
      <c r="E497" s="451"/>
      <c r="F497" s="431"/>
      <c r="G497" s="431"/>
      <c r="H497" s="431"/>
      <c r="I497" s="431"/>
      <c r="J497" s="431"/>
      <c r="K497" s="452"/>
      <c r="L497" s="431"/>
      <c r="O497" s="431"/>
      <c r="P497" s="431"/>
      <c r="Q497" s="431"/>
      <c r="R497" s="431"/>
      <c r="S497" s="431"/>
      <c r="T497" s="431"/>
      <c r="U497" s="431"/>
      <c r="V497" s="431"/>
      <c r="W497" s="431"/>
      <c r="X497" s="431"/>
      <c r="Y497" s="133"/>
      <c r="Z497" s="431"/>
      <c r="AA497" s="431"/>
    </row>
    <row r="498" spans="1:27" ht="15">
      <c r="A498" s="431"/>
      <c r="B498" s="403"/>
      <c r="C498" s="449"/>
      <c r="D498" s="450"/>
      <c r="E498" s="451"/>
      <c r="F498" s="431"/>
      <c r="G498" s="431"/>
      <c r="H498" s="431"/>
      <c r="I498" s="431"/>
      <c r="J498" s="431"/>
      <c r="K498" s="452"/>
      <c r="L498" s="431"/>
      <c r="O498" s="431"/>
      <c r="P498" s="431"/>
      <c r="Q498" s="431"/>
      <c r="R498" s="431"/>
      <c r="S498" s="431"/>
      <c r="T498" s="431"/>
      <c r="U498" s="431"/>
      <c r="V498" s="431"/>
      <c r="W498" s="431"/>
      <c r="X498" s="431"/>
      <c r="Y498" s="133"/>
      <c r="Z498" s="431"/>
      <c r="AA498" s="431"/>
    </row>
    <row r="499" spans="1:27" ht="15">
      <c r="A499" s="431"/>
      <c r="B499" s="403"/>
      <c r="C499" s="449"/>
      <c r="D499" s="450"/>
      <c r="E499" s="451"/>
      <c r="F499" s="431"/>
      <c r="G499" s="431"/>
      <c r="H499" s="431"/>
      <c r="I499" s="431"/>
      <c r="J499" s="431"/>
      <c r="K499" s="452"/>
      <c r="L499" s="431"/>
      <c r="O499" s="431"/>
      <c r="P499" s="431"/>
      <c r="Q499" s="431"/>
      <c r="R499" s="431"/>
      <c r="S499" s="431"/>
      <c r="T499" s="431"/>
      <c r="U499" s="431"/>
      <c r="V499" s="431"/>
      <c r="W499" s="431"/>
      <c r="X499" s="431"/>
      <c r="Y499" s="133"/>
      <c r="Z499" s="431"/>
      <c r="AA499" s="431"/>
    </row>
    <row r="500" spans="1:27" ht="15">
      <c r="A500" s="431"/>
      <c r="B500" s="403"/>
      <c r="C500" s="449"/>
      <c r="D500" s="450"/>
      <c r="E500" s="451"/>
      <c r="F500" s="431"/>
      <c r="G500" s="431"/>
      <c r="H500" s="431"/>
      <c r="I500" s="431"/>
      <c r="J500" s="431"/>
      <c r="K500" s="452"/>
      <c r="L500" s="431"/>
      <c r="O500" s="431"/>
      <c r="P500" s="431"/>
      <c r="Q500" s="431"/>
      <c r="R500" s="431"/>
      <c r="S500" s="431"/>
      <c r="T500" s="431"/>
      <c r="U500" s="431"/>
      <c r="V500" s="431"/>
      <c r="W500" s="431"/>
      <c r="X500" s="431"/>
      <c r="Y500" s="133"/>
      <c r="Z500" s="431"/>
      <c r="AA500" s="431"/>
    </row>
    <row r="501" spans="1:27" ht="15">
      <c r="A501" s="431"/>
      <c r="B501" s="403"/>
      <c r="C501" s="449"/>
      <c r="D501" s="450"/>
      <c r="E501" s="451"/>
      <c r="F501" s="431"/>
      <c r="G501" s="431"/>
      <c r="H501" s="431"/>
      <c r="I501" s="431"/>
      <c r="J501" s="431"/>
      <c r="K501" s="452"/>
      <c r="L501" s="431"/>
      <c r="O501" s="431"/>
      <c r="P501" s="431"/>
      <c r="Q501" s="431"/>
      <c r="R501" s="431"/>
      <c r="S501" s="431"/>
      <c r="T501" s="431"/>
      <c r="U501" s="431"/>
      <c r="V501" s="431"/>
      <c r="W501" s="431"/>
      <c r="X501" s="431"/>
      <c r="Y501" s="133"/>
      <c r="Z501" s="431"/>
      <c r="AA501" s="431"/>
    </row>
    <row r="502" spans="1:27" ht="15">
      <c r="A502" s="431"/>
      <c r="B502" s="403"/>
      <c r="C502" s="449"/>
      <c r="D502" s="450"/>
      <c r="E502" s="451"/>
      <c r="F502" s="431"/>
      <c r="G502" s="431"/>
      <c r="H502" s="431"/>
      <c r="I502" s="431"/>
      <c r="J502" s="431"/>
      <c r="K502" s="452"/>
      <c r="L502" s="431"/>
      <c r="O502" s="431"/>
      <c r="P502" s="431"/>
      <c r="Q502" s="431"/>
      <c r="R502" s="431"/>
      <c r="S502" s="431"/>
      <c r="T502" s="431"/>
      <c r="U502" s="431"/>
      <c r="V502" s="431"/>
      <c r="W502" s="431"/>
      <c r="X502" s="431"/>
      <c r="Y502" s="133"/>
      <c r="Z502" s="431"/>
      <c r="AA502" s="431"/>
    </row>
    <row r="503" spans="1:27" ht="15">
      <c r="A503" s="431"/>
      <c r="B503" s="403"/>
      <c r="C503" s="449"/>
      <c r="D503" s="450"/>
      <c r="E503" s="451"/>
      <c r="F503" s="431"/>
      <c r="G503" s="431"/>
      <c r="H503" s="431"/>
      <c r="I503" s="431"/>
      <c r="J503" s="431"/>
      <c r="K503" s="452"/>
      <c r="L503" s="431"/>
      <c r="O503" s="431"/>
      <c r="P503" s="431"/>
      <c r="Q503" s="431"/>
      <c r="R503" s="431"/>
      <c r="S503" s="431"/>
      <c r="T503" s="431"/>
      <c r="U503" s="431"/>
      <c r="V503" s="431"/>
      <c r="W503" s="431"/>
      <c r="X503" s="431"/>
      <c r="Y503" s="133"/>
      <c r="Z503" s="431"/>
      <c r="AA503" s="431"/>
    </row>
    <row r="504" spans="1:27" ht="15">
      <c r="A504" s="431"/>
      <c r="B504" s="403"/>
      <c r="C504" s="449"/>
      <c r="D504" s="450"/>
      <c r="E504" s="451"/>
      <c r="F504" s="431"/>
      <c r="G504" s="431"/>
      <c r="H504" s="431"/>
      <c r="I504" s="431"/>
      <c r="J504" s="431"/>
      <c r="K504" s="452"/>
      <c r="L504" s="431"/>
      <c r="O504" s="431"/>
      <c r="P504" s="431"/>
      <c r="Q504" s="431"/>
      <c r="R504" s="431"/>
      <c r="S504" s="431"/>
      <c r="T504" s="431"/>
      <c r="U504" s="431"/>
      <c r="V504" s="431"/>
      <c r="W504" s="431"/>
      <c r="X504" s="431"/>
      <c r="Y504" s="133"/>
      <c r="Z504" s="431"/>
      <c r="AA504" s="431"/>
    </row>
    <row r="505" spans="1:27" ht="15">
      <c r="A505" s="431"/>
      <c r="B505" s="403"/>
      <c r="C505" s="449"/>
      <c r="D505" s="450"/>
      <c r="E505" s="451"/>
      <c r="F505" s="431"/>
      <c r="G505" s="431"/>
      <c r="H505" s="431"/>
      <c r="I505" s="431"/>
      <c r="J505" s="431"/>
      <c r="K505" s="452"/>
      <c r="L505" s="431"/>
      <c r="O505" s="431"/>
      <c r="P505" s="431"/>
      <c r="Q505" s="431"/>
      <c r="R505" s="431"/>
      <c r="S505" s="431"/>
      <c r="T505" s="431"/>
      <c r="U505" s="431"/>
      <c r="V505" s="431"/>
      <c r="W505" s="431"/>
      <c r="X505" s="431"/>
      <c r="Y505" s="133"/>
      <c r="Z505" s="431"/>
      <c r="AA505" s="431"/>
    </row>
    <row r="506" spans="1:27" ht="15">
      <c r="A506" s="431"/>
      <c r="B506" s="403"/>
      <c r="C506" s="449"/>
      <c r="D506" s="450"/>
      <c r="E506" s="451"/>
      <c r="F506" s="431"/>
      <c r="G506" s="431"/>
      <c r="H506" s="431"/>
      <c r="I506" s="431"/>
      <c r="J506" s="431"/>
      <c r="K506" s="452"/>
      <c r="L506" s="431"/>
      <c r="O506" s="431"/>
      <c r="P506" s="431"/>
      <c r="Q506" s="431"/>
      <c r="R506" s="431"/>
      <c r="S506" s="431"/>
      <c r="T506" s="431"/>
      <c r="U506" s="431"/>
      <c r="V506" s="431"/>
      <c r="W506" s="431"/>
      <c r="X506" s="431"/>
      <c r="Y506" s="133"/>
      <c r="Z506" s="431"/>
      <c r="AA506" s="431"/>
    </row>
    <row r="507" spans="1:27" ht="15">
      <c r="A507" s="431"/>
      <c r="B507" s="403"/>
      <c r="C507" s="449"/>
      <c r="D507" s="450"/>
      <c r="E507" s="451"/>
      <c r="F507" s="431"/>
      <c r="G507" s="431"/>
      <c r="H507" s="431"/>
      <c r="I507" s="431"/>
      <c r="J507" s="431"/>
      <c r="K507" s="452"/>
      <c r="L507" s="431"/>
      <c r="O507" s="431"/>
      <c r="P507" s="431"/>
      <c r="Q507" s="431"/>
      <c r="R507" s="431"/>
      <c r="S507" s="431"/>
      <c r="T507" s="431"/>
      <c r="U507" s="431"/>
      <c r="V507" s="431"/>
      <c r="W507" s="431"/>
      <c r="X507" s="431"/>
      <c r="Y507" s="133"/>
      <c r="Z507" s="431"/>
      <c r="AA507" s="431"/>
    </row>
    <row r="508" spans="1:27" ht="15">
      <c r="A508" s="431"/>
      <c r="B508" s="403"/>
      <c r="C508" s="449"/>
      <c r="D508" s="450"/>
      <c r="E508" s="451"/>
      <c r="F508" s="431"/>
      <c r="G508" s="431"/>
      <c r="H508" s="431"/>
      <c r="I508" s="431"/>
      <c r="J508" s="431"/>
      <c r="K508" s="452"/>
      <c r="L508" s="431"/>
      <c r="O508" s="431"/>
      <c r="P508" s="431"/>
      <c r="Q508" s="431"/>
      <c r="R508" s="431"/>
      <c r="S508" s="431"/>
      <c r="T508" s="431"/>
      <c r="U508" s="431"/>
      <c r="V508" s="431"/>
      <c r="W508" s="431"/>
      <c r="X508" s="431"/>
      <c r="Y508" s="133"/>
      <c r="Z508" s="431"/>
      <c r="AA508" s="431"/>
    </row>
    <row r="509" spans="1:27" ht="15">
      <c r="A509" s="431"/>
      <c r="B509" s="403"/>
      <c r="C509" s="449"/>
      <c r="D509" s="450"/>
      <c r="E509" s="451"/>
      <c r="F509" s="431"/>
      <c r="G509" s="431"/>
      <c r="H509" s="431"/>
      <c r="I509" s="431"/>
      <c r="J509" s="431"/>
      <c r="K509" s="452"/>
      <c r="L509" s="431"/>
      <c r="O509" s="431"/>
      <c r="P509" s="431"/>
      <c r="Q509" s="431"/>
      <c r="R509" s="431"/>
      <c r="S509" s="431"/>
      <c r="T509" s="431"/>
      <c r="U509" s="431"/>
      <c r="V509" s="431"/>
      <c r="W509" s="431"/>
      <c r="X509" s="431"/>
      <c r="Y509" s="133"/>
      <c r="Z509" s="431"/>
      <c r="AA509" s="431"/>
    </row>
    <row r="510" spans="1:27" ht="15">
      <c r="A510" s="431"/>
      <c r="B510" s="403"/>
      <c r="C510" s="449"/>
      <c r="D510" s="450"/>
      <c r="E510" s="451"/>
      <c r="F510" s="431"/>
      <c r="G510" s="431"/>
      <c r="H510" s="431"/>
      <c r="I510" s="431"/>
      <c r="J510" s="431"/>
      <c r="K510" s="452"/>
      <c r="L510" s="431"/>
      <c r="O510" s="431"/>
      <c r="P510" s="431"/>
      <c r="Q510" s="431"/>
      <c r="R510" s="431"/>
      <c r="S510" s="431"/>
      <c r="T510" s="431"/>
      <c r="U510" s="431"/>
      <c r="V510" s="431"/>
      <c r="W510" s="431"/>
      <c r="X510" s="431"/>
      <c r="Y510" s="133"/>
      <c r="Z510" s="431"/>
      <c r="AA510" s="431"/>
    </row>
    <row r="511" spans="1:27" ht="15">
      <c r="A511" s="431"/>
      <c r="B511" s="403"/>
      <c r="C511" s="449"/>
      <c r="D511" s="450"/>
      <c r="E511" s="451"/>
      <c r="F511" s="431"/>
      <c r="G511" s="431"/>
      <c r="H511" s="431"/>
      <c r="I511" s="431"/>
      <c r="J511" s="431"/>
      <c r="K511" s="452"/>
      <c r="L511" s="431"/>
      <c r="O511" s="431"/>
      <c r="P511" s="431"/>
      <c r="Q511" s="431"/>
      <c r="R511" s="431"/>
      <c r="S511" s="431"/>
      <c r="T511" s="431"/>
      <c r="U511" s="431"/>
      <c r="V511" s="431"/>
      <c r="W511" s="431"/>
      <c r="X511" s="431"/>
      <c r="Y511" s="133"/>
      <c r="Z511" s="431"/>
      <c r="AA511" s="431"/>
    </row>
    <row r="512" spans="1:27" ht="15">
      <c r="A512" s="431"/>
      <c r="B512" s="403"/>
      <c r="C512" s="449"/>
      <c r="D512" s="450"/>
      <c r="E512" s="451"/>
      <c r="F512" s="431"/>
      <c r="G512" s="431"/>
      <c r="H512" s="431"/>
      <c r="I512" s="431"/>
      <c r="J512" s="431"/>
      <c r="K512" s="452"/>
      <c r="L512" s="431"/>
      <c r="O512" s="431"/>
      <c r="P512" s="431"/>
      <c r="Q512" s="431"/>
      <c r="R512" s="431"/>
      <c r="S512" s="431"/>
      <c r="T512" s="431"/>
      <c r="U512" s="431"/>
      <c r="V512" s="431"/>
      <c r="W512" s="431"/>
      <c r="X512" s="431"/>
      <c r="Y512" s="133"/>
      <c r="Z512" s="431"/>
      <c r="AA512" s="431"/>
    </row>
    <row r="513" spans="1:27" ht="15">
      <c r="A513" s="431"/>
      <c r="B513" s="403"/>
      <c r="C513" s="449"/>
      <c r="D513" s="450"/>
      <c r="E513" s="451"/>
      <c r="F513" s="431"/>
      <c r="G513" s="431"/>
      <c r="H513" s="431"/>
      <c r="I513" s="431"/>
      <c r="J513" s="431"/>
      <c r="K513" s="452"/>
      <c r="L513" s="431"/>
      <c r="O513" s="431"/>
      <c r="P513" s="431"/>
      <c r="Q513" s="431"/>
      <c r="R513" s="431"/>
      <c r="S513" s="431"/>
      <c r="T513" s="431"/>
      <c r="U513" s="431"/>
      <c r="V513" s="431"/>
      <c r="W513" s="431"/>
      <c r="X513" s="431"/>
      <c r="Y513" s="133"/>
      <c r="Z513" s="431"/>
      <c r="AA513" s="431"/>
    </row>
    <row r="514" spans="1:27" ht="15">
      <c r="A514" s="431"/>
      <c r="B514" s="403"/>
      <c r="C514" s="449"/>
      <c r="D514" s="450"/>
      <c r="E514" s="451"/>
      <c r="F514" s="431"/>
      <c r="G514" s="431"/>
      <c r="H514" s="431"/>
      <c r="I514" s="431"/>
      <c r="J514" s="431"/>
      <c r="K514" s="452"/>
      <c r="L514" s="431"/>
      <c r="O514" s="431"/>
      <c r="P514" s="431"/>
      <c r="Q514" s="431"/>
      <c r="R514" s="431"/>
      <c r="S514" s="431"/>
      <c r="T514" s="431"/>
      <c r="U514" s="431"/>
      <c r="V514" s="431"/>
      <c r="W514" s="431"/>
      <c r="X514" s="431"/>
      <c r="Y514" s="133"/>
      <c r="Z514" s="431"/>
      <c r="AA514" s="431"/>
    </row>
    <row r="515" spans="1:27" ht="15">
      <c r="A515" s="431"/>
      <c r="B515" s="403"/>
      <c r="C515" s="449"/>
      <c r="D515" s="450"/>
      <c r="E515" s="451"/>
      <c r="F515" s="431"/>
      <c r="G515" s="431"/>
      <c r="H515" s="431"/>
      <c r="I515" s="431"/>
      <c r="J515" s="431"/>
      <c r="K515" s="452"/>
      <c r="L515" s="431"/>
      <c r="O515" s="431"/>
      <c r="P515" s="431"/>
      <c r="Q515" s="431"/>
      <c r="R515" s="431"/>
      <c r="S515" s="431"/>
      <c r="T515" s="431"/>
      <c r="U515" s="431"/>
      <c r="V515" s="431"/>
      <c r="W515" s="431"/>
      <c r="X515" s="431"/>
      <c r="Y515" s="133"/>
      <c r="Z515" s="431"/>
      <c r="AA515" s="431"/>
    </row>
    <row r="516" spans="1:27" ht="15">
      <c r="A516" s="431"/>
      <c r="B516" s="403"/>
      <c r="C516" s="449"/>
      <c r="D516" s="450"/>
      <c r="E516" s="451"/>
      <c r="F516" s="431"/>
      <c r="G516" s="431"/>
      <c r="H516" s="431"/>
      <c r="I516" s="431"/>
      <c r="J516" s="431"/>
      <c r="K516" s="452"/>
      <c r="L516" s="431"/>
      <c r="O516" s="431"/>
      <c r="P516" s="431"/>
      <c r="Q516" s="431"/>
      <c r="R516" s="431"/>
      <c r="S516" s="431"/>
      <c r="T516" s="431"/>
      <c r="U516" s="431"/>
      <c r="V516" s="431"/>
      <c r="W516" s="431"/>
      <c r="X516" s="431"/>
      <c r="Y516" s="133"/>
      <c r="Z516" s="431"/>
      <c r="AA516" s="431"/>
    </row>
    <row r="517" spans="1:27" ht="15">
      <c r="A517" s="431"/>
      <c r="B517" s="403"/>
      <c r="C517" s="449"/>
      <c r="D517" s="450"/>
      <c r="E517" s="451"/>
      <c r="F517" s="431"/>
      <c r="G517" s="431"/>
      <c r="H517" s="431"/>
      <c r="I517" s="431"/>
      <c r="J517" s="431"/>
      <c r="K517" s="452"/>
      <c r="L517" s="431"/>
      <c r="O517" s="431"/>
      <c r="P517" s="431"/>
      <c r="Q517" s="431"/>
      <c r="R517" s="431"/>
      <c r="S517" s="431"/>
      <c r="T517" s="431"/>
      <c r="U517" s="431"/>
      <c r="V517" s="431"/>
      <c r="W517" s="431"/>
      <c r="X517" s="431"/>
      <c r="Y517" s="133"/>
      <c r="Z517" s="431"/>
      <c r="AA517" s="431"/>
    </row>
    <row r="518" spans="1:27" ht="15">
      <c r="A518" s="431"/>
      <c r="B518" s="403"/>
      <c r="C518" s="449"/>
      <c r="D518" s="450"/>
      <c r="E518" s="451"/>
      <c r="F518" s="431"/>
      <c r="G518" s="431"/>
      <c r="H518" s="431"/>
      <c r="I518" s="431"/>
      <c r="J518" s="431"/>
      <c r="K518" s="452"/>
      <c r="L518" s="431"/>
      <c r="O518" s="431"/>
      <c r="P518" s="431"/>
      <c r="Q518" s="431"/>
      <c r="R518" s="431"/>
      <c r="S518" s="431"/>
      <c r="T518" s="431"/>
      <c r="U518" s="431"/>
      <c r="V518" s="431"/>
      <c r="W518" s="431"/>
      <c r="X518" s="431"/>
      <c r="Y518" s="133"/>
      <c r="Z518" s="431"/>
      <c r="AA518" s="431"/>
    </row>
    <row r="519" spans="1:27" ht="15">
      <c r="A519" s="431"/>
      <c r="B519" s="403"/>
      <c r="C519" s="449"/>
      <c r="D519" s="450"/>
      <c r="E519" s="451"/>
      <c r="F519" s="431"/>
      <c r="G519" s="431"/>
      <c r="H519" s="431"/>
      <c r="I519" s="431"/>
      <c r="J519" s="431"/>
      <c r="K519" s="452"/>
      <c r="L519" s="431"/>
      <c r="O519" s="431"/>
      <c r="P519" s="431"/>
      <c r="Q519" s="431"/>
      <c r="R519" s="431"/>
      <c r="S519" s="431"/>
      <c r="T519" s="431"/>
      <c r="U519" s="431"/>
      <c r="V519" s="431"/>
      <c r="W519" s="431"/>
      <c r="X519" s="431"/>
      <c r="Y519" s="133"/>
      <c r="Z519" s="431"/>
      <c r="AA519" s="431"/>
    </row>
    <row r="520" spans="1:27" ht="15">
      <c r="A520" s="431"/>
      <c r="B520" s="403"/>
      <c r="C520" s="449"/>
      <c r="D520" s="450"/>
      <c r="E520" s="451"/>
      <c r="F520" s="431"/>
      <c r="G520" s="431"/>
      <c r="H520" s="431"/>
      <c r="I520" s="431"/>
      <c r="J520" s="431"/>
      <c r="K520" s="452"/>
      <c r="L520" s="431"/>
      <c r="O520" s="431"/>
      <c r="P520" s="431"/>
      <c r="Q520" s="431"/>
      <c r="R520" s="431"/>
      <c r="S520" s="431"/>
      <c r="T520" s="431"/>
      <c r="U520" s="431"/>
      <c r="V520" s="431"/>
      <c r="W520" s="431"/>
      <c r="X520" s="431"/>
      <c r="Y520" s="133"/>
      <c r="Z520" s="431"/>
      <c r="AA520" s="431"/>
    </row>
    <row r="521" spans="1:27" ht="15">
      <c r="A521" s="431"/>
      <c r="B521" s="403"/>
      <c r="C521" s="449"/>
      <c r="D521" s="450"/>
      <c r="E521" s="451"/>
      <c r="F521" s="431"/>
      <c r="G521" s="431"/>
      <c r="H521" s="431"/>
      <c r="I521" s="431"/>
      <c r="J521" s="431"/>
      <c r="K521" s="452"/>
      <c r="L521" s="431"/>
      <c r="O521" s="431"/>
      <c r="P521" s="431"/>
      <c r="Q521" s="431"/>
      <c r="R521" s="431"/>
      <c r="S521" s="431"/>
      <c r="T521" s="431"/>
      <c r="U521" s="431"/>
      <c r="V521" s="431"/>
      <c r="W521" s="431"/>
      <c r="X521" s="431"/>
      <c r="Y521" s="133"/>
      <c r="Z521" s="431"/>
      <c r="AA521" s="431"/>
    </row>
    <row r="522" spans="1:27" ht="15">
      <c r="A522" s="431"/>
      <c r="B522" s="403"/>
      <c r="C522" s="449"/>
      <c r="D522" s="450"/>
      <c r="E522" s="451"/>
      <c r="F522" s="431"/>
      <c r="G522" s="431"/>
      <c r="H522" s="431"/>
      <c r="I522" s="431"/>
      <c r="J522" s="431"/>
      <c r="K522" s="452"/>
      <c r="L522" s="431"/>
      <c r="O522" s="431"/>
      <c r="P522" s="431"/>
      <c r="Q522" s="431"/>
      <c r="R522" s="431"/>
      <c r="S522" s="431"/>
      <c r="T522" s="431"/>
      <c r="U522" s="431"/>
      <c r="V522" s="431"/>
      <c r="W522" s="431"/>
      <c r="X522" s="431"/>
      <c r="Y522" s="133"/>
      <c r="Z522" s="431"/>
      <c r="AA522" s="431"/>
    </row>
    <row r="523" spans="1:27" ht="15">
      <c r="A523" s="431"/>
      <c r="B523" s="403"/>
      <c r="C523" s="449"/>
      <c r="D523" s="450"/>
      <c r="E523" s="451"/>
      <c r="F523" s="431"/>
      <c r="G523" s="431"/>
      <c r="H523" s="431"/>
      <c r="I523" s="431"/>
      <c r="J523" s="431"/>
      <c r="K523" s="452"/>
      <c r="L523" s="431"/>
      <c r="O523" s="431"/>
      <c r="P523" s="431"/>
      <c r="Q523" s="431"/>
      <c r="R523" s="431"/>
      <c r="S523" s="431"/>
      <c r="T523" s="431"/>
      <c r="U523" s="431"/>
      <c r="V523" s="431"/>
      <c r="W523" s="431"/>
      <c r="X523" s="431"/>
      <c r="Y523" s="133"/>
      <c r="Z523" s="431"/>
      <c r="AA523" s="431"/>
    </row>
    <row r="524" spans="1:27" ht="15">
      <c r="A524" s="431"/>
      <c r="B524" s="403"/>
      <c r="C524" s="449"/>
      <c r="D524" s="450"/>
      <c r="E524" s="451"/>
      <c r="F524" s="431"/>
      <c r="G524" s="431"/>
      <c r="H524" s="431"/>
      <c r="I524" s="431"/>
      <c r="J524" s="431"/>
      <c r="K524" s="452"/>
      <c r="L524" s="431"/>
      <c r="O524" s="431"/>
      <c r="P524" s="431"/>
      <c r="Q524" s="431"/>
      <c r="R524" s="431"/>
      <c r="S524" s="431"/>
      <c r="T524" s="431"/>
      <c r="U524" s="431"/>
      <c r="V524" s="431"/>
      <c r="W524" s="431"/>
      <c r="X524" s="431"/>
      <c r="Y524" s="133"/>
      <c r="Z524" s="431"/>
      <c r="AA524" s="431"/>
    </row>
    <row r="525" spans="1:27" ht="15">
      <c r="A525" s="431"/>
      <c r="B525" s="403"/>
      <c r="C525" s="449"/>
      <c r="D525" s="450"/>
      <c r="E525" s="451"/>
      <c r="F525" s="431"/>
      <c r="G525" s="431"/>
      <c r="H525" s="431"/>
      <c r="I525" s="431"/>
      <c r="J525" s="431"/>
      <c r="K525" s="452"/>
      <c r="L525" s="431"/>
      <c r="O525" s="431"/>
      <c r="P525" s="431"/>
      <c r="Q525" s="431"/>
      <c r="R525" s="431"/>
      <c r="S525" s="431"/>
      <c r="T525" s="431"/>
      <c r="U525" s="431"/>
      <c r="V525" s="431"/>
      <c r="W525" s="431"/>
      <c r="X525" s="431"/>
      <c r="Y525" s="133"/>
      <c r="Z525" s="431"/>
      <c r="AA525" s="431"/>
    </row>
    <row r="526" spans="1:27" ht="15">
      <c r="A526" s="431"/>
      <c r="B526" s="403"/>
      <c r="C526" s="449"/>
      <c r="D526" s="450"/>
      <c r="E526" s="451"/>
      <c r="F526" s="431"/>
      <c r="G526" s="431"/>
      <c r="H526" s="431"/>
      <c r="I526" s="431"/>
      <c r="J526" s="431"/>
      <c r="K526" s="452"/>
      <c r="L526" s="431"/>
      <c r="O526" s="431"/>
      <c r="P526" s="431"/>
      <c r="Q526" s="431"/>
      <c r="R526" s="431"/>
      <c r="S526" s="431"/>
      <c r="T526" s="431"/>
      <c r="U526" s="431"/>
      <c r="V526" s="431"/>
      <c r="W526" s="431"/>
      <c r="X526" s="431"/>
      <c r="Y526" s="133"/>
      <c r="Z526" s="431"/>
      <c r="AA526" s="431"/>
    </row>
    <row r="527" spans="1:27" ht="15">
      <c r="A527" s="431"/>
      <c r="B527" s="403"/>
      <c r="C527" s="449"/>
      <c r="D527" s="450"/>
      <c r="E527" s="451"/>
      <c r="F527" s="431"/>
      <c r="G527" s="431"/>
      <c r="H527" s="431"/>
      <c r="I527" s="431"/>
      <c r="J527" s="431"/>
      <c r="K527" s="452"/>
      <c r="L527" s="431"/>
      <c r="O527" s="431"/>
      <c r="P527" s="431"/>
      <c r="Q527" s="431"/>
      <c r="R527" s="431"/>
      <c r="S527" s="431"/>
      <c r="T527" s="431"/>
      <c r="U527" s="431"/>
      <c r="V527" s="431"/>
      <c r="W527" s="431"/>
      <c r="X527" s="431"/>
      <c r="Y527" s="133"/>
      <c r="Z527" s="431"/>
      <c r="AA527" s="431"/>
    </row>
    <row r="528" spans="1:27" ht="15">
      <c r="A528" s="431"/>
      <c r="B528" s="403"/>
      <c r="C528" s="449"/>
      <c r="D528" s="450"/>
      <c r="E528" s="451"/>
      <c r="F528" s="431"/>
      <c r="G528" s="431"/>
      <c r="H528" s="431"/>
      <c r="I528" s="431"/>
      <c r="J528" s="431"/>
      <c r="K528" s="452"/>
      <c r="L528" s="431"/>
      <c r="O528" s="431"/>
      <c r="P528" s="431"/>
      <c r="Q528" s="431"/>
      <c r="R528" s="431"/>
      <c r="S528" s="431"/>
      <c r="T528" s="431"/>
      <c r="U528" s="431"/>
      <c r="V528" s="431"/>
      <c r="W528" s="431"/>
      <c r="X528" s="431"/>
      <c r="Y528" s="133"/>
      <c r="Z528" s="431"/>
      <c r="AA528" s="431"/>
    </row>
    <row r="529" spans="1:27" ht="15">
      <c r="A529" s="431"/>
      <c r="B529" s="403"/>
      <c r="C529" s="449"/>
      <c r="D529" s="450"/>
      <c r="E529" s="451"/>
      <c r="F529" s="431"/>
      <c r="G529" s="431"/>
      <c r="H529" s="431"/>
      <c r="I529" s="431"/>
      <c r="J529" s="431"/>
      <c r="K529" s="452"/>
      <c r="L529" s="431"/>
      <c r="O529" s="431"/>
      <c r="P529" s="431"/>
      <c r="Q529" s="431"/>
      <c r="R529" s="431"/>
      <c r="S529" s="431"/>
      <c r="T529" s="431"/>
      <c r="U529" s="431"/>
      <c r="V529" s="431"/>
      <c r="W529" s="431"/>
      <c r="X529" s="431"/>
      <c r="Y529" s="133"/>
      <c r="Z529" s="431"/>
      <c r="AA529" s="431"/>
    </row>
    <row r="530" spans="1:27" ht="15">
      <c r="A530" s="431"/>
      <c r="B530" s="403"/>
      <c r="C530" s="449"/>
      <c r="D530" s="450"/>
      <c r="E530" s="451"/>
      <c r="F530" s="431"/>
      <c r="G530" s="431"/>
      <c r="H530" s="431"/>
      <c r="I530" s="431"/>
      <c r="J530" s="431"/>
      <c r="K530" s="452"/>
      <c r="L530" s="431"/>
      <c r="O530" s="431"/>
      <c r="P530" s="431"/>
      <c r="Q530" s="431"/>
      <c r="R530" s="431"/>
      <c r="S530" s="431"/>
      <c r="T530" s="431"/>
      <c r="U530" s="431"/>
      <c r="V530" s="431"/>
      <c r="W530" s="431"/>
      <c r="X530" s="431"/>
      <c r="Y530" s="133"/>
      <c r="Z530" s="431"/>
      <c r="AA530" s="431"/>
    </row>
    <row r="531" spans="1:27" ht="15">
      <c r="A531" s="431"/>
      <c r="B531" s="403"/>
      <c r="C531" s="449"/>
      <c r="D531" s="450"/>
      <c r="E531" s="451"/>
      <c r="F531" s="431"/>
      <c r="G531" s="431"/>
      <c r="H531" s="431"/>
      <c r="I531" s="431"/>
      <c r="J531" s="431"/>
      <c r="K531" s="452"/>
      <c r="L531" s="431"/>
      <c r="O531" s="431"/>
      <c r="P531" s="431"/>
      <c r="Q531" s="431"/>
      <c r="R531" s="431"/>
      <c r="S531" s="431"/>
      <c r="T531" s="431"/>
      <c r="U531" s="431"/>
      <c r="V531" s="431"/>
      <c r="W531" s="431"/>
      <c r="X531" s="431"/>
      <c r="Y531" s="133"/>
      <c r="Z531" s="431"/>
      <c r="AA531" s="431"/>
    </row>
    <row r="532" spans="1:27" ht="15">
      <c r="A532" s="431"/>
      <c r="B532" s="403"/>
      <c r="C532" s="449"/>
      <c r="D532" s="450"/>
      <c r="E532" s="451"/>
      <c r="F532" s="431"/>
      <c r="G532" s="431"/>
      <c r="H532" s="431"/>
      <c r="I532" s="431"/>
      <c r="J532" s="431"/>
      <c r="K532" s="452"/>
      <c r="L532" s="431"/>
      <c r="O532" s="431"/>
      <c r="P532" s="431"/>
      <c r="Q532" s="431"/>
      <c r="R532" s="431"/>
      <c r="S532" s="431"/>
      <c r="T532" s="431"/>
      <c r="U532" s="431"/>
      <c r="V532" s="431"/>
      <c r="W532" s="431"/>
      <c r="X532" s="431"/>
      <c r="Y532" s="133"/>
      <c r="Z532" s="431"/>
      <c r="AA532" s="431"/>
    </row>
    <row r="533" spans="1:27" ht="15">
      <c r="A533" s="431"/>
      <c r="B533" s="403"/>
      <c r="C533" s="449"/>
      <c r="D533" s="450"/>
      <c r="E533" s="451"/>
      <c r="F533" s="431"/>
      <c r="G533" s="431"/>
      <c r="H533" s="431"/>
      <c r="I533" s="431"/>
      <c r="J533" s="431"/>
      <c r="K533" s="452"/>
      <c r="L533" s="431"/>
      <c r="O533" s="431"/>
      <c r="P533" s="431"/>
      <c r="Q533" s="431"/>
      <c r="R533" s="431"/>
      <c r="S533" s="431"/>
      <c r="T533" s="431"/>
      <c r="U533" s="431"/>
      <c r="V533" s="431"/>
      <c r="W533" s="431"/>
      <c r="X533" s="431"/>
      <c r="Y533" s="133"/>
      <c r="Z533" s="431"/>
      <c r="AA533" s="431"/>
    </row>
    <row r="534" spans="1:27" ht="15">
      <c r="A534" s="431"/>
      <c r="B534" s="403"/>
      <c r="C534" s="449"/>
      <c r="D534" s="450"/>
      <c r="E534" s="451"/>
      <c r="F534" s="431"/>
      <c r="G534" s="431"/>
      <c r="H534" s="431"/>
      <c r="I534" s="431"/>
      <c r="J534" s="431"/>
      <c r="K534" s="452"/>
      <c r="L534" s="431"/>
      <c r="O534" s="431"/>
      <c r="P534" s="431"/>
      <c r="Q534" s="431"/>
      <c r="R534" s="431"/>
      <c r="S534" s="431"/>
      <c r="T534" s="431"/>
      <c r="U534" s="431"/>
      <c r="V534" s="431"/>
      <c r="W534" s="431"/>
      <c r="X534" s="431"/>
      <c r="Y534" s="133"/>
      <c r="Z534" s="431"/>
      <c r="AA534" s="431"/>
    </row>
    <row r="535" spans="1:27" ht="15">
      <c r="A535" s="431"/>
      <c r="B535" s="403"/>
      <c r="C535" s="449"/>
      <c r="D535" s="450"/>
      <c r="E535" s="451"/>
      <c r="F535" s="431"/>
      <c r="G535" s="431"/>
      <c r="H535" s="431"/>
      <c r="I535" s="431"/>
      <c r="J535" s="431"/>
      <c r="K535" s="452"/>
      <c r="L535" s="431"/>
      <c r="O535" s="431"/>
      <c r="P535" s="431"/>
      <c r="Q535" s="431"/>
      <c r="R535" s="431"/>
      <c r="S535" s="431"/>
      <c r="T535" s="431"/>
      <c r="U535" s="431"/>
      <c r="V535" s="431"/>
      <c r="W535" s="431"/>
      <c r="X535" s="431"/>
      <c r="Y535" s="133"/>
      <c r="Z535" s="431"/>
      <c r="AA535" s="431"/>
    </row>
    <row r="536" spans="1:27" ht="15">
      <c r="A536" s="431"/>
      <c r="B536" s="403"/>
      <c r="C536" s="449"/>
      <c r="D536" s="450"/>
      <c r="E536" s="451"/>
      <c r="F536" s="431"/>
      <c r="G536" s="431"/>
      <c r="H536" s="431"/>
      <c r="I536" s="431"/>
      <c r="J536" s="431"/>
      <c r="K536" s="452"/>
      <c r="L536" s="431"/>
      <c r="O536" s="431"/>
      <c r="P536" s="431"/>
      <c r="Q536" s="431"/>
      <c r="R536" s="431"/>
      <c r="S536" s="431"/>
      <c r="T536" s="431"/>
      <c r="U536" s="431"/>
      <c r="V536" s="431"/>
      <c r="W536" s="431"/>
      <c r="X536" s="431"/>
      <c r="Y536" s="133"/>
      <c r="Z536" s="431"/>
      <c r="AA536" s="431"/>
    </row>
    <row r="537" spans="1:27" ht="15">
      <c r="A537" s="431"/>
      <c r="B537" s="403"/>
      <c r="C537" s="449"/>
      <c r="D537" s="450"/>
      <c r="E537" s="451"/>
      <c r="F537" s="431"/>
      <c r="G537" s="431"/>
      <c r="H537" s="431"/>
      <c r="I537" s="431"/>
      <c r="J537" s="431"/>
      <c r="K537" s="452"/>
      <c r="L537" s="431"/>
      <c r="O537" s="431"/>
      <c r="P537" s="431"/>
      <c r="Q537" s="431"/>
      <c r="R537" s="431"/>
      <c r="S537" s="431"/>
      <c r="T537" s="431"/>
      <c r="U537" s="431"/>
      <c r="V537" s="431"/>
      <c r="W537" s="431"/>
      <c r="X537" s="431"/>
      <c r="Y537" s="133"/>
      <c r="Z537" s="431"/>
      <c r="AA537" s="431"/>
    </row>
    <row r="538" spans="1:27" ht="15">
      <c r="A538" s="431"/>
      <c r="B538" s="403"/>
      <c r="C538" s="449"/>
      <c r="D538" s="450"/>
      <c r="E538" s="451"/>
      <c r="F538" s="431"/>
      <c r="G538" s="431"/>
      <c r="H538" s="431"/>
      <c r="I538" s="431"/>
      <c r="J538" s="431"/>
      <c r="K538" s="452"/>
      <c r="L538" s="431"/>
      <c r="O538" s="431"/>
      <c r="P538" s="431"/>
      <c r="Q538" s="431"/>
      <c r="R538" s="431"/>
      <c r="S538" s="431"/>
      <c r="T538" s="431"/>
      <c r="U538" s="431"/>
      <c r="V538" s="431"/>
      <c r="W538" s="431"/>
      <c r="X538" s="431"/>
      <c r="Y538" s="133"/>
      <c r="Z538" s="431"/>
      <c r="AA538" s="431"/>
    </row>
    <row r="539" spans="1:27" ht="15">
      <c r="A539" s="431"/>
      <c r="B539" s="403"/>
      <c r="C539" s="449"/>
      <c r="D539" s="450"/>
      <c r="E539" s="451"/>
      <c r="F539" s="431"/>
      <c r="G539" s="431"/>
      <c r="H539" s="431"/>
      <c r="I539" s="431"/>
      <c r="J539" s="431"/>
      <c r="K539" s="452"/>
      <c r="L539" s="431"/>
      <c r="O539" s="431"/>
      <c r="P539" s="431"/>
      <c r="Q539" s="431"/>
      <c r="R539" s="431"/>
      <c r="S539" s="431"/>
      <c r="T539" s="431"/>
      <c r="U539" s="431"/>
      <c r="V539" s="431"/>
      <c r="W539" s="431"/>
      <c r="X539" s="431"/>
      <c r="Y539" s="133"/>
      <c r="Z539" s="431"/>
      <c r="AA539" s="431"/>
    </row>
    <row r="540" spans="1:27" ht="15">
      <c r="A540" s="431"/>
      <c r="B540" s="403"/>
      <c r="C540" s="449"/>
      <c r="D540" s="450"/>
      <c r="E540" s="451"/>
      <c r="F540" s="431"/>
      <c r="G540" s="431"/>
      <c r="H540" s="431"/>
      <c r="I540" s="431"/>
      <c r="J540" s="431"/>
      <c r="K540" s="452"/>
      <c r="L540" s="431"/>
      <c r="O540" s="431"/>
      <c r="P540" s="431"/>
      <c r="Q540" s="431"/>
      <c r="R540" s="431"/>
      <c r="S540" s="431"/>
      <c r="T540" s="431"/>
      <c r="U540" s="431"/>
      <c r="V540" s="431"/>
      <c r="W540" s="431"/>
      <c r="X540" s="431"/>
      <c r="Y540" s="133"/>
      <c r="Z540" s="431"/>
      <c r="AA540" s="431"/>
    </row>
    <row r="541" spans="1:27" ht="15">
      <c r="A541" s="431"/>
      <c r="B541" s="403"/>
      <c r="C541" s="449"/>
      <c r="D541" s="450"/>
      <c r="E541" s="451"/>
      <c r="F541" s="431"/>
      <c r="G541" s="431"/>
      <c r="H541" s="431"/>
      <c r="I541" s="431"/>
      <c r="J541" s="431"/>
      <c r="K541" s="452"/>
      <c r="L541" s="431"/>
      <c r="O541" s="431"/>
      <c r="P541" s="431"/>
      <c r="Q541" s="431"/>
      <c r="R541" s="431"/>
      <c r="S541" s="431"/>
      <c r="T541" s="431"/>
      <c r="U541" s="431"/>
      <c r="V541" s="431"/>
      <c r="W541" s="431"/>
      <c r="X541" s="431"/>
      <c r="Y541" s="133"/>
      <c r="Z541" s="431"/>
      <c r="AA541" s="431"/>
    </row>
    <row r="542" spans="1:27" ht="15">
      <c r="A542" s="431"/>
      <c r="B542" s="403"/>
      <c r="C542" s="449"/>
      <c r="D542" s="450"/>
      <c r="E542" s="451"/>
      <c r="F542" s="431"/>
      <c r="G542" s="431"/>
      <c r="H542" s="431"/>
      <c r="I542" s="431"/>
      <c r="J542" s="431"/>
      <c r="K542" s="452"/>
      <c r="L542" s="431"/>
      <c r="O542" s="431"/>
      <c r="P542" s="431"/>
      <c r="Q542" s="431"/>
      <c r="R542" s="431"/>
      <c r="S542" s="431"/>
      <c r="T542" s="431"/>
      <c r="U542" s="431"/>
      <c r="V542" s="431"/>
      <c r="W542" s="431"/>
      <c r="X542" s="431"/>
      <c r="Y542" s="133"/>
      <c r="Z542" s="431"/>
      <c r="AA542" s="431"/>
    </row>
    <row r="543" spans="1:27" ht="15">
      <c r="A543" s="431"/>
      <c r="B543" s="403"/>
      <c r="C543" s="449"/>
      <c r="D543" s="450"/>
      <c r="E543" s="451"/>
      <c r="F543" s="431"/>
      <c r="G543" s="431"/>
      <c r="H543" s="431"/>
      <c r="I543" s="431"/>
      <c r="J543" s="431"/>
      <c r="K543" s="452"/>
      <c r="L543" s="431"/>
      <c r="O543" s="431"/>
      <c r="P543" s="431"/>
      <c r="Q543" s="431"/>
      <c r="R543" s="431"/>
      <c r="S543" s="431"/>
      <c r="T543" s="431"/>
      <c r="U543" s="431"/>
      <c r="V543" s="431"/>
      <c r="W543" s="431"/>
      <c r="X543" s="431"/>
      <c r="Y543" s="133"/>
      <c r="Z543" s="431"/>
      <c r="AA543" s="431"/>
    </row>
    <row r="544" spans="1:27" ht="15">
      <c r="A544" s="431"/>
      <c r="B544" s="403"/>
      <c r="C544" s="449"/>
      <c r="D544" s="450"/>
      <c r="E544" s="451"/>
      <c r="F544" s="431"/>
      <c r="G544" s="431"/>
      <c r="H544" s="431"/>
      <c r="I544" s="431"/>
      <c r="J544" s="431"/>
      <c r="K544" s="452"/>
      <c r="L544" s="431"/>
      <c r="O544" s="431"/>
      <c r="P544" s="431"/>
      <c r="Q544" s="431"/>
      <c r="R544" s="431"/>
      <c r="S544" s="431"/>
      <c r="T544" s="431"/>
      <c r="U544" s="431"/>
      <c r="V544" s="431"/>
      <c r="W544" s="431"/>
      <c r="X544" s="431"/>
      <c r="Y544" s="133"/>
      <c r="Z544" s="431"/>
      <c r="AA544" s="431"/>
    </row>
    <row r="545" spans="1:27" ht="15">
      <c r="A545" s="431"/>
      <c r="B545" s="403"/>
      <c r="C545" s="449"/>
      <c r="D545" s="450"/>
      <c r="E545" s="451"/>
      <c r="F545" s="431"/>
      <c r="G545" s="431"/>
      <c r="H545" s="431"/>
      <c r="I545" s="431"/>
      <c r="J545" s="431"/>
      <c r="K545" s="452"/>
      <c r="L545" s="431"/>
      <c r="O545" s="431"/>
      <c r="P545" s="431"/>
      <c r="Q545" s="431"/>
      <c r="R545" s="431"/>
      <c r="S545" s="431"/>
      <c r="T545" s="431"/>
      <c r="U545" s="431"/>
      <c r="V545" s="431"/>
      <c r="W545" s="431"/>
      <c r="X545" s="431"/>
      <c r="Y545" s="133"/>
      <c r="Z545" s="431"/>
      <c r="AA545" s="431"/>
    </row>
    <row r="546" spans="1:27" ht="15">
      <c r="A546" s="431"/>
      <c r="B546" s="403"/>
      <c r="C546" s="449"/>
      <c r="D546" s="450"/>
      <c r="E546" s="451"/>
      <c r="F546" s="431"/>
      <c r="G546" s="431"/>
      <c r="H546" s="431"/>
      <c r="I546" s="431"/>
      <c r="J546" s="431"/>
      <c r="K546" s="452"/>
      <c r="L546" s="431"/>
      <c r="O546" s="431"/>
      <c r="P546" s="431"/>
      <c r="Q546" s="431"/>
      <c r="R546" s="431"/>
      <c r="S546" s="431"/>
      <c r="T546" s="431"/>
      <c r="U546" s="431"/>
      <c r="V546" s="431"/>
      <c r="W546" s="431"/>
      <c r="X546" s="431"/>
      <c r="Y546" s="133"/>
      <c r="Z546" s="431"/>
      <c r="AA546" s="431"/>
    </row>
    <row r="547" spans="1:27" ht="15">
      <c r="A547" s="431"/>
      <c r="B547" s="403"/>
      <c r="C547" s="449"/>
      <c r="D547" s="450"/>
      <c r="E547" s="451"/>
      <c r="F547" s="431"/>
      <c r="G547" s="431"/>
      <c r="H547" s="431"/>
      <c r="I547" s="431"/>
      <c r="J547" s="431"/>
      <c r="K547" s="452"/>
      <c r="L547" s="431"/>
      <c r="O547" s="431"/>
      <c r="P547" s="431"/>
      <c r="Q547" s="431"/>
      <c r="R547" s="431"/>
      <c r="S547" s="431"/>
      <c r="T547" s="431"/>
      <c r="U547" s="431"/>
      <c r="V547" s="431"/>
      <c r="W547" s="431"/>
      <c r="X547" s="431"/>
      <c r="Y547" s="133"/>
      <c r="Z547" s="431"/>
      <c r="AA547" s="431"/>
    </row>
    <row r="548" spans="1:27" ht="15">
      <c r="A548" s="431"/>
      <c r="B548" s="403"/>
      <c r="C548" s="449"/>
      <c r="D548" s="450"/>
      <c r="E548" s="451"/>
      <c r="F548" s="431"/>
      <c r="G548" s="431"/>
      <c r="H548" s="431"/>
      <c r="I548" s="431"/>
      <c r="J548" s="431"/>
      <c r="K548" s="452"/>
      <c r="L548" s="431"/>
      <c r="O548" s="431"/>
      <c r="P548" s="431"/>
      <c r="Q548" s="431"/>
      <c r="R548" s="431"/>
      <c r="S548" s="431"/>
      <c r="T548" s="431"/>
      <c r="U548" s="431"/>
      <c r="V548" s="431"/>
      <c r="W548" s="431"/>
      <c r="X548" s="431"/>
      <c r="Y548" s="133"/>
      <c r="Z548" s="431"/>
      <c r="AA548" s="431"/>
    </row>
    <row r="549" spans="1:27" ht="15">
      <c r="A549" s="431"/>
      <c r="B549" s="403"/>
      <c r="C549" s="449"/>
      <c r="D549" s="450"/>
      <c r="E549" s="451"/>
      <c r="F549" s="431"/>
      <c r="G549" s="431"/>
      <c r="H549" s="431"/>
      <c r="I549" s="431"/>
      <c r="J549" s="431"/>
      <c r="K549" s="452"/>
      <c r="L549" s="431"/>
      <c r="O549" s="431"/>
      <c r="P549" s="431"/>
      <c r="Q549" s="431"/>
      <c r="R549" s="431"/>
      <c r="S549" s="431"/>
      <c r="T549" s="431"/>
      <c r="U549" s="431"/>
      <c r="V549" s="431"/>
      <c r="W549" s="431"/>
      <c r="X549" s="431"/>
      <c r="Y549" s="133"/>
      <c r="Z549" s="431"/>
      <c r="AA549" s="431"/>
    </row>
    <row r="550" spans="1:27" ht="15">
      <c r="A550" s="431"/>
      <c r="B550" s="403"/>
      <c r="C550" s="449"/>
      <c r="D550" s="450"/>
      <c r="E550" s="451"/>
      <c r="F550" s="431"/>
      <c r="G550" s="431"/>
      <c r="H550" s="431"/>
      <c r="I550" s="431"/>
      <c r="J550" s="431"/>
      <c r="K550" s="452"/>
      <c r="L550" s="431"/>
      <c r="O550" s="431"/>
      <c r="P550" s="431"/>
      <c r="Q550" s="431"/>
      <c r="R550" s="431"/>
      <c r="S550" s="431"/>
      <c r="T550" s="431"/>
      <c r="U550" s="431"/>
      <c r="V550" s="431"/>
      <c r="W550" s="431"/>
      <c r="X550" s="431"/>
      <c r="Y550" s="133"/>
      <c r="Z550" s="431"/>
      <c r="AA550" s="431"/>
    </row>
    <row r="551" spans="1:27" ht="15">
      <c r="A551" s="431"/>
      <c r="B551" s="403"/>
      <c r="C551" s="449"/>
      <c r="D551" s="450"/>
      <c r="E551" s="451"/>
      <c r="F551" s="431"/>
      <c r="G551" s="431"/>
      <c r="H551" s="431"/>
      <c r="I551" s="431"/>
      <c r="J551" s="431"/>
      <c r="K551" s="452"/>
      <c r="L551" s="431"/>
      <c r="O551" s="431"/>
      <c r="P551" s="431"/>
      <c r="Q551" s="431"/>
      <c r="R551" s="431"/>
      <c r="S551" s="431"/>
      <c r="T551" s="431"/>
      <c r="U551" s="431"/>
      <c r="V551" s="431"/>
      <c r="W551" s="431"/>
      <c r="X551" s="431"/>
      <c r="Y551" s="133"/>
      <c r="Z551" s="431"/>
      <c r="AA551" s="431"/>
    </row>
    <row r="552" spans="1:27" ht="15">
      <c r="A552" s="431"/>
      <c r="B552" s="403"/>
      <c r="C552" s="449"/>
      <c r="D552" s="450"/>
      <c r="E552" s="451"/>
      <c r="F552" s="431"/>
      <c r="G552" s="431"/>
      <c r="H552" s="431"/>
      <c r="I552" s="431"/>
      <c r="J552" s="431"/>
      <c r="K552" s="452"/>
      <c r="L552" s="431"/>
      <c r="O552" s="431"/>
      <c r="P552" s="431"/>
      <c r="Q552" s="431"/>
      <c r="R552" s="431"/>
      <c r="S552" s="431"/>
      <c r="T552" s="431"/>
      <c r="U552" s="431"/>
      <c r="V552" s="431"/>
      <c r="W552" s="431"/>
      <c r="X552" s="431"/>
      <c r="Y552" s="133"/>
      <c r="Z552" s="431"/>
      <c r="AA552" s="431"/>
    </row>
    <row r="553" spans="1:27" ht="15">
      <c r="A553" s="431"/>
      <c r="B553" s="403"/>
      <c r="C553" s="449"/>
      <c r="D553" s="450"/>
      <c r="E553" s="451"/>
      <c r="F553" s="431"/>
      <c r="G553" s="431"/>
      <c r="H553" s="431"/>
      <c r="I553" s="431"/>
      <c r="J553" s="431"/>
      <c r="K553" s="452"/>
      <c r="L553" s="431"/>
      <c r="O553" s="431"/>
      <c r="P553" s="431"/>
      <c r="Q553" s="431"/>
      <c r="R553" s="431"/>
      <c r="S553" s="431"/>
      <c r="T553" s="431"/>
      <c r="U553" s="431"/>
      <c r="V553" s="431"/>
      <c r="W553" s="431"/>
      <c r="X553" s="431"/>
      <c r="Y553" s="133"/>
      <c r="Z553" s="431"/>
      <c r="AA553" s="431"/>
    </row>
    <row r="554" spans="1:27" ht="15">
      <c r="A554" s="431"/>
      <c r="B554" s="403"/>
      <c r="C554" s="449"/>
      <c r="D554" s="450"/>
      <c r="E554" s="451"/>
      <c r="F554" s="431"/>
      <c r="G554" s="431"/>
      <c r="H554" s="431"/>
      <c r="I554" s="431"/>
      <c r="J554" s="431"/>
      <c r="K554" s="452"/>
      <c r="L554" s="431"/>
      <c r="O554" s="431"/>
      <c r="P554" s="431"/>
      <c r="Q554" s="431"/>
      <c r="R554" s="431"/>
      <c r="S554" s="431"/>
      <c r="T554" s="431"/>
      <c r="U554" s="431"/>
      <c r="V554" s="431"/>
      <c r="W554" s="431"/>
      <c r="X554" s="431"/>
      <c r="Y554" s="133"/>
      <c r="Z554" s="431"/>
      <c r="AA554" s="431"/>
    </row>
    <row r="555" spans="1:27" ht="15">
      <c r="A555" s="431"/>
      <c r="B555" s="403"/>
      <c r="C555" s="449"/>
      <c r="D555" s="450"/>
      <c r="E555" s="451"/>
      <c r="F555" s="431"/>
      <c r="G555" s="431"/>
      <c r="H555" s="431"/>
      <c r="I555" s="431"/>
      <c r="J555" s="431"/>
      <c r="K555" s="452"/>
      <c r="L555" s="431"/>
      <c r="O555" s="431"/>
      <c r="P555" s="431"/>
      <c r="Q555" s="431"/>
      <c r="R555" s="431"/>
      <c r="S555" s="431"/>
      <c r="T555" s="431"/>
      <c r="U555" s="431"/>
      <c r="V555" s="431"/>
      <c r="W555" s="431"/>
      <c r="X555" s="431"/>
      <c r="Y555" s="133"/>
      <c r="Z555" s="431"/>
      <c r="AA555" s="431"/>
    </row>
    <row r="556" spans="1:27" ht="15">
      <c r="A556" s="431"/>
      <c r="B556" s="403"/>
      <c r="C556" s="449"/>
      <c r="D556" s="450"/>
      <c r="E556" s="451"/>
      <c r="F556" s="431"/>
      <c r="G556" s="431"/>
      <c r="H556" s="431"/>
      <c r="I556" s="431"/>
      <c r="J556" s="431"/>
      <c r="K556" s="452"/>
      <c r="L556" s="431"/>
      <c r="O556" s="431"/>
      <c r="P556" s="431"/>
      <c r="Q556" s="431"/>
      <c r="R556" s="431"/>
      <c r="S556" s="431"/>
      <c r="T556" s="431"/>
      <c r="U556" s="431"/>
      <c r="V556" s="431"/>
      <c r="W556" s="431"/>
      <c r="X556" s="431"/>
      <c r="Y556" s="133"/>
      <c r="Z556" s="431"/>
      <c r="AA556" s="431"/>
    </row>
    <row r="557" spans="1:27" ht="15">
      <c r="A557" s="431"/>
      <c r="B557" s="403"/>
      <c r="C557" s="449"/>
      <c r="D557" s="450"/>
      <c r="E557" s="451"/>
      <c r="F557" s="431"/>
      <c r="G557" s="431"/>
      <c r="H557" s="431"/>
      <c r="I557" s="431"/>
      <c r="J557" s="431"/>
      <c r="K557" s="452"/>
      <c r="L557" s="431"/>
      <c r="O557" s="431"/>
      <c r="P557" s="431"/>
      <c r="Q557" s="431"/>
      <c r="R557" s="431"/>
      <c r="S557" s="431"/>
      <c r="T557" s="431"/>
      <c r="U557" s="431"/>
      <c r="V557" s="431"/>
      <c r="W557" s="431"/>
      <c r="X557" s="431"/>
      <c r="Y557" s="133"/>
      <c r="Z557" s="431"/>
      <c r="AA557" s="431"/>
    </row>
    <row r="558" spans="1:27" ht="15">
      <c r="A558" s="431"/>
      <c r="B558" s="403"/>
      <c r="C558" s="449"/>
      <c r="D558" s="450"/>
      <c r="E558" s="451"/>
      <c r="F558" s="431"/>
      <c r="G558" s="431"/>
      <c r="H558" s="431"/>
      <c r="I558" s="431"/>
      <c r="J558" s="431"/>
      <c r="K558" s="452"/>
      <c r="L558" s="431"/>
      <c r="O558" s="431"/>
      <c r="P558" s="431"/>
      <c r="Q558" s="431"/>
      <c r="R558" s="431"/>
      <c r="S558" s="431"/>
      <c r="T558" s="431"/>
      <c r="U558" s="431"/>
      <c r="V558" s="431"/>
      <c r="W558" s="431"/>
      <c r="X558" s="431"/>
      <c r="Y558" s="133"/>
      <c r="Z558" s="431"/>
      <c r="AA558" s="431"/>
    </row>
    <row r="559" spans="1:27" ht="15">
      <c r="A559" s="431"/>
      <c r="B559" s="403"/>
      <c r="C559" s="449"/>
      <c r="D559" s="450"/>
      <c r="E559" s="451"/>
      <c r="F559" s="431"/>
      <c r="G559" s="431"/>
      <c r="H559" s="431"/>
      <c r="I559" s="431"/>
      <c r="J559" s="431"/>
      <c r="K559" s="452"/>
      <c r="L559" s="431"/>
      <c r="O559" s="431"/>
      <c r="P559" s="431"/>
      <c r="Q559" s="431"/>
      <c r="R559" s="431"/>
      <c r="S559" s="431"/>
      <c r="T559" s="431"/>
      <c r="U559" s="431"/>
      <c r="V559" s="431"/>
      <c r="W559" s="431"/>
      <c r="X559" s="431"/>
      <c r="Y559" s="133"/>
      <c r="Z559" s="431"/>
      <c r="AA559" s="431"/>
    </row>
    <row r="560" spans="1:27" ht="15">
      <c r="A560" s="431"/>
      <c r="B560" s="403"/>
      <c r="C560" s="449"/>
      <c r="D560" s="450"/>
      <c r="E560" s="451"/>
      <c r="F560" s="431"/>
      <c r="G560" s="431"/>
      <c r="H560" s="431"/>
      <c r="I560" s="431"/>
      <c r="J560" s="431"/>
      <c r="K560" s="452"/>
      <c r="L560" s="431"/>
      <c r="O560" s="431"/>
      <c r="P560" s="431"/>
      <c r="Q560" s="431"/>
      <c r="R560" s="431"/>
      <c r="S560" s="431"/>
      <c r="T560" s="431"/>
      <c r="U560" s="431"/>
      <c r="V560" s="431"/>
      <c r="W560" s="431"/>
      <c r="X560" s="431"/>
      <c r="Y560" s="133"/>
      <c r="Z560" s="431"/>
      <c r="AA560" s="431"/>
    </row>
    <row r="561" spans="1:27" ht="15">
      <c r="A561" s="431"/>
      <c r="B561" s="403"/>
      <c r="C561" s="449"/>
      <c r="D561" s="450"/>
      <c r="E561" s="451"/>
      <c r="F561" s="431"/>
      <c r="G561" s="431"/>
      <c r="H561" s="431"/>
      <c r="I561" s="431"/>
      <c r="J561" s="431"/>
      <c r="K561" s="452"/>
      <c r="L561" s="431"/>
      <c r="O561" s="431"/>
      <c r="P561" s="431"/>
      <c r="Q561" s="431"/>
      <c r="R561" s="431"/>
      <c r="S561" s="431"/>
      <c r="T561" s="431"/>
      <c r="U561" s="431"/>
      <c r="V561" s="431"/>
      <c r="W561" s="431"/>
      <c r="X561" s="431"/>
      <c r="Y561" s="133"/>
      <c r="Z561" s="431"/>
      <c r="AA561" s="431"/>
    </row>
    <row r="562" spans="1:27" ht="15">
      <c r="A562" s="431"/>
      <c r="B562" s="403"/>
      <c r="C562" s="449"/>
      <c r="D562" s="450"/>
      <c r="E562" s="451"/>
      <c r="F562" s="431"/>
      <c r="G562" s="431"/>
      <c r="H562" s="431"/>
      <c r="I562" s="431"/>
      <c r="J562" s="431"/>
      <c r="K562" s="452"/>
      <c r="L562" s="431"/>
      <c r="O562" s="431"/>
      <c r="P562" s="431"/>
      <c r="Q562" s="431"/>
      <c r="R562" s="431"/>
      <c r="S562" s="431"/>
      <c r="T562" s="431"/>
      <c r="U562" s="431"/>
      <c r="V562" s="431"/>
      <c r="W562" s="431"/>
      <c r="X562" s="431"/>
      <c r="Y562" s="133"/>
      <c r="Z562" s="431"/>
      <c r="AA562" s="431"/>
    </row>
    <row r="563" spans="1:27" ht="15">
      <c r="A563" s="431"/>
      <c r="B563" s="403"/>
      <c r="C563" s="449"/>
      <c r="D563" s="450"/>
      <c r="E563" s="451"/>
      <c r="F563" s="431"/>
      <c r="G563" s="431"/>
      <c r="H563" s="431"/>
      <c r="I563" s="431"/>
      <c r="J563" s="431"/>
      <c r="K563" s="452"/>
      <c r="L563" s="431"/>
      <c r="O563" s="431"/>
      <c r="P563" s="431"/>
      <c r="Q563" s="431"/>
      <c r="R563" s="431"/>
      <c r="S563" s="431"/>
      <c r="T563" s="431"/>
      <c r="U563" s="431"/>
      <c r="V563" s="431"/>
      <c r="W563" s="431"/>
      <c r="X563" s="431"/>
      <c r="Y563" s="133"/>
      <c r="Z563" s="431"/>
      <c r="AA563" s="431"/>
    </row>
    <row r="564" spans="1:27" ht="15">
      <c r="A564" s="431"/>
      <c r="B564" s="403"/>
      <c r="C564" s="449"/>
      <c r="D564" s="450"/>
      <c r="E564" s="451"/>
      <c r="F564" s="431"/>
      <c r="G564" s="431"/>
      <c r="H564" s="431"/>
      <c r="I564" s="431"/>
      <c r="J564" s="431"/>
      <c r="K564" s="452"/>
      <c r="L564" s="431"/>
      <c r="O564" s="431"/>
      <c r="P564" s="431"/>
      <c r="Q564" s="431"/>
      <c r="R564" s="431"/>
      <c r="S564" s="431"/>
      <c r="T564" s="431"/>
      <c r="U564" s="431"/>
      <c r="V564" s="431"/>
      <c r="W564" s="431"/>
      <c r="X564" s="431"/>
      <c r="Y564" s="133"/>
      <c r="Z564" s="431"/>
      <c r="AA564" s="431"/>
    </row>
    <row r="565" spans="1:27" ht="15">
      <c r="A565" s="431"/>
      <c r="B565" s="403"/>
      <c r="C565" s="449"/>
      <c r="D565" s="450"/>
      <c r="E565" s="451"/>
      <c r="F565" s="431"/>
      <c r="G565" s="431"/>
      <c r="H565" s="431"/>
      <c r="I565" s="431"/>
      <c r="J565" s="431"/>
      <c r="K565" s="452"/>
      <c r="L565" s="431"/>
      <c r="O565" s="431"/>
      <c r="P565" s="431"/>
      <c r="Q565" s="431"/>
      <c r="R565" s="431"/>
      <c r="S565" s="431"/>
      <c r="T565" s="431"/>
      <c r="U565" s="431"/>
      <c r="V565" s="431"/>
      <c r="W565" s="431"/>
      <c r="X565" s="431"/>
      <c r="Y565" s="133"/>
      <c r="Z565" s="431"/>
      <c r="AA565" s="431"/>
    </row>
    <row r="566" spans="1:27" ht="15">
      <c r="A566" s="431"/>
      <c r="B566" s="403"/>
      <c r="C566" s="449"/>
      <c r="D566" s="450"/>
      <c r="E566" s="451"/>
      <c r="F566" s="431"/>
      <c r="G566" s="431"/>
      <c r="H566" s="431"/>
      <c r="I566" s="431"/>
      <c r="J566" s="431"/>
      <c r="K566" s="452"/>
      <c r="L566" s="431"/>
      <c r="O566" s="431"/>
      <c r="P566" s="431"/>
      <c r="Q566" s="431"/>
      <c r="R566" s="431"/>
      <c r="S566" s="431"/>
      <c r="T566" s="431"/>
      <c r="U566" s="431"/>
      <c r="V566" s="431"/>
      <c r="W566" s="431"/>
      <c r="X566" s="431"/>
      <c r="Y566" s="133"/>
      <c r="Z566" s="431"/>
      <c r="AA566" s="431"/>
    </row>
    <row r="567" spans="1:27" ht="15">
      <c r="A567" s="431"/>
      <c r="B567" s="403"/>
      <c r="C567" s="449"/>
      <c r="D567" s="450"/>
      <c r="E567" s="451"/>
      <c r="F567" s="431"/>
      <c r="G567" s="431"/>
      <c r="H567" s="431"/>
      <c r="I567" s="431"/>
      <c r="J567" s="431"/>
      <c r="K567" s="452"/>
      <c r="L567" s="431"/>
      <c r="O567" s="431"/>
      <c r="P567" s="431"/>
      <c r="Q567" s="431"/>
      <c r="R567" s="431"/>
      <c r="S567" s="431"/>
      <c r="T567" s="431"/>
      <c r="U567" s="431"/>
      <c r="V567" s="431"/>
      <c r="W567" s="431"/>
      <c r="X567" s="431"/>
      <c r="Y567" s="133"/>
      <c r="Z567" s="431"/>
      <c r="AA567" s="431"/>
    </row>
    <row r="568" spans="1:27" ht="15">
      <c r="A568" s="431"/>
      <c r="B568" s="403"/>
      <c r="C568" s="449"/>
      <c r="D568" s="450"/>
      <c r="E568" s="451"/>
      <c r="F568" s="431"/>
      <c r="G568" s="431"/>
      <c r="H568" s="431"/>
      <c r="I568" s="431"/>
      <c r="J568" s="431"/>
      <c r="K568" s="452"/>
      <c r="L568" s="431"/>
      <c r="O568" s="431"/>
      <c r="P568" s="431"/>
      <c r="Q568" s="431"/>
      <c r="R568" s="431"/>
      <c r="S568" s="431"/>
      <c r="T568" s="431"/>
      <c r="U568" s="431"/>
      <c r="V568" s="431"/>
      <c r="W568" s="431"/>
      <c r="X568" s="431"/>
      <c r="Y568" s="133"/>
      <c r="Z568" s="431"/>
      <c r="AA568" s="431"/>
    </row>
    <row r="569" spans="1:27" ht="15">
      <c r="A569" s="431"/>
      <c r="B569" s="403"/>
      <c r="C569" s="449"/>
      <c r="D569" s="450"/>
      <c r="E569" s="451"/>
      <c r="F569" s="431"/>
      <c r="G569" s="431"/>
      <c r="H569" s="431"/>
      <c r="I569" s="431"/>
      <c r="J569" s="431"/>
      <c r="K569" s="452"/>
      <c r="L569" s="431"/>
      <c r="O569" s="431"/>
      <c r="P569" s="431"/>
      <c r="Q569" s="431"/>
      <c r="R569" s="431"/>
      <c r="S569" s="431"/>
      <c r="T569" s="431"/>
      <c r="U569" s="431"/>
      <c r="V569" s="431"/>
      <c r="W569" s="431"/>
      <c r="X569" s="431"/>
      <c r="Y569" s="133"/>
      <c r="Z569" s="431"/>
      <c r="AA569" s="431"/>
    </row>
    <row r="570" spans="1:27" ht="15">
      <c r="A570" s="431"/>
      <c r="B570" s="403"/>
      <c r="C570" s="449"/>
      <c r="D570" s="450"/>
      <c r="E570" s="451"/>
      <c r="F570" s="431"/>
      <c r="G570" s="431"/>
      <c r="H570" s="431"/>
      <c r="I570" s="431"/>
      <c r="J570" s="431"/>
      <c r="K570" s="452"/>
      <c r="L570" s="431"/>
      <c r="O570" s="431"/>
      <c r="P570" s="431"/>
      <c r="Q570" s="431"/>
      <c r="R570" s="431"/>
      <c r="S570" s="431"/>
      <c r="T570" s="431"/>
      <c r="U570" s="431"/>
      <c r="V570" s="431"/>
      <c r="W570" s="431"/>
      <c r="X570" s="431"/>
      <c r="Y570" s="133"/>
      <c r="Z570" s="431"/>
      <c r="AA570" s="431"/>
    </row>
    <row r="571" spans="1:27" ht="15">
      <c r="A571" s="431"/>
      <c r="B571" s="403"/>
      <c r="C571" s="449"/>
      <c r="D571" s="450"/>
      <c r="E571" s="451"/>
      <c r="F571" s="431"/>
      <c r="G571" s="431"/>
      <c r="H571" s="431"/>
      <c r="I571" s="431"/>
      <c r="J571" s="431"/>
      <c r="K571" s="452"/>
      <c r="L571" s="431"/>
      <c r="O571" s="431"/>
      <c r="P571" s="431"/>
      <c r="Q571" s="431"/>
      <c r="R571" s="431"/>
      <c r="S571" s="431"/>
      <c r="T571" s="431"/>
      <c r="U571" s="431"/>
      <c r="V571" s="431"/>
      <c r="W571" s="431"/>
      <c r="X571" s="431"/>
      <c r="Y571" s="133"/>
      <c r="Z571" s="431"/>
      <c r="AA571" s="431"/>
    </row>
    <row r="572" spans="1:27" ht="15">
      <c r="A572" s="431"/>
      <c r="B572" s="403"/>
      <c r="C572" s="449"/>
      <c r="D572" s="450"/>
      <c r="E572" s="451"/>
      <c r="F572" s="431"/>
      <c r="G572" s="431"/>
      <c r="H572" s="431"/>
      <c r="I572" s="431"/>
      <c r="J572" s="431"/>
      <c r="K572" s="452"/>
      <c r="L572" s="431"/>
      <c r="O572" s="431"/>
      <c r="P572" s="431"/>
      <c r="Q572" s="431"/>
      <c r="R572" s="431"/>
      <c r="S572" s="431"/>
      <c r="T572" s="431"/>
      <c r="U572" s="431"/>
      <c r="V572" s="431"/>
      <c r="W572" s="431"/>
      <c r="X572" s="431"/>
      <c r="Y572" s="133"/>
      <c r="Z572" s="431"/>
      <c r="AA572" s="431"/>
    </row>
    <row r="573" spans="1:27" ht="15">
      <c r="A573" s="431"/>
      <c r="B573" s="403"/>
      <c r="C573" s="449"/>
      <c r="D573" s="450"/>
      <c r="E573" s="451"/>
      <c r="F573" s="431"/>
      <c r="G573" s="431"/>
      <c r="H573" s="431"/>
      <c r="I573" s="431"/>
      <c r="J573" s="431"/>
      <c r="K573" s="452"/>
      <c r="L573" s="431"/>
      <c r="O573" s="431"/>
      <c r="P573" s="431"/>
      <c r="Q573" s="431"/>
      <c r="R573" s="431"/>
      <c r="S573" s="431"/>
      <c r="T573" s="431"/>
      <c r="U573" s="431"/>
      <c r="V573" s="431"/>
      <c r="W573" s="431"/>
      <c r="X573" s="431"/>
      <c r="Y573" s="133"/>
      <c r="Z573" s="431"/>
      <c r="AA573" s="431"/>
    </row>
    <row r="574" spans="1:27" ht="15">
      <c r="A574" s="431"/>
      <c r="B574" s="403"/>
      <c r="C574" s="449"/>
      <c r="D574" s="450"/>
      <c r="E574" s="451"/>
      <c r="F574" s="431"/>
      <c r="G574" s="431"/>
      <c r="H574" s="431"/>
      <c r="I574" s="431"/>
      <c r="J574" s="431"/>
      <c r="K574" s="452"/>
      <c r="L574" s="431"/>
      <c r="O574" s="431"/>
      <c r="P574" s="431"/>
      <c r="Q574" s="431"/>
      <c r="R574" s="431"/>
      <c r="S574" s="431"/>
      <c r="T574" s="431"/>
      <c r="U574" s="431"/>
      <c r="V574" s="431"/>
      <c r="W574" s="431"/>
      <c r="X574" s="431"/>
      <c r="Y574" s="133"/>
      <c r="Z574" s="431"/>
      <c r="AA574" s="431"/>
    </row>
    <row r="575" spans="1:27" ht="15">
      <c r="A575" s="431"/>
      <c r="B575" s="403"/>
      <c r="C575" s="449"/>
      <c r="D575" s="450"/>
      <c r="E575" s="451"/>
      <c r="F575" s="431"/>
      <c r="G575" s="431"/>
      <c r="H575" s="431"/>
      <c r="I575" s="431"/>
      <c r="J575" s="431"/>
      <c r="K575" s="452"/>
      <c r="L575" s="431"/>
      <c r="O575" s="431"/>
      <c r="P575" s="431"/>
      <c r="Q575" s="431"/>
      <c r="R575" s="431"/>
      <c r="S575" s="431"/>
      <c r="T575" s="431"/>
      <c r="U575" s="431"/>
      <c r="V575" s="431"/>
      <c r="W575" s="431"/>
      <c r="X575" s="431"/>
      <c r="Y575" s="133"/>
      <c r="Z575" s="431"/>
      <c r="AA575" s="431"/>
    </row>
    <row r="576" spans="1:27" ht="15">
      <c r="A576" s="431"/>
      <c r="B576" s="403"/>
      <c r="C576" s="449"/>
      <c r="D576" s="450"/>
      <c r="E576" s="451"/>
      <c r="F576" s="431"/>
      <c r="G576" s="431"/>
      <c r="H576" s="431"/>
      <c r="I576" s="431"/>
      <c r="J576" s="431"/>
      <c r="K576" s="452"/>
      <c r="L576" s="431"/>
      <c r="O576" s="431"/>
      <c r="P576" s="431"/>
      <c r="Q576" s="431"/>
      <c r="R576" s="431"/>
      <c r="S576" s="431"/>
      <c r="T576" s="431"/>
      <c r="U576" s="431"/>
      <c r="V576" s="431"/>
      <c r="W576" s="431"/>
      <c r="X576" s="431"/>
      <c r="Y576" s="133"/>
      <c r="Z576" s="431"/>
      <c r="AA576" s="431"/>
    </row>
    <row r="577" spans="1:27" ht="15">
      <c r="A577" s="431"/>
      <c r="B577" s="403"/>
      <c r="C577" s="449"/>
      <c r="D577" s="450"/>
      <c r="E577" s="451"/>
      <c r="F577" s="431"/>
      <c r="G577" s="431"/>
      <c r="H577" s="431"/>
      <c r="I577" s="431"/>
      <c r="J577" s="431"/>
      <c r="K577" s="452"/>
      <c r="L577" s="431"/>
      <c r="O577" s="431"/>
      <c r="P577" s="431"/>
      <c r="Q577" s="431"/>
      <c r="R577" s="431"/>
      <c r="S577" s="431"/>
      <c r="T577" s="431"/>
      <c r="U577" s="431"/>
      <c r="V577" s="431"/>
      <c r="W577" s="431"/>
      <c r="X577" s="431"/>
      <c r="Y577" s="133"/>
      <c r="Z577" s="431"/>
      <c r="AA577" s="431"/>
    </row>
    <row r="578" spans="1:27" ht="15">
      <c r="A578" s="431"/>
      <c r="B578" s="403"/>
      <c r="C578" s="449"/>
      <c r="D578" s="450"/>
      <c r="E578" s="451"/>
      <c r="F578" s="431"/>
      <c r="G578" s="431"/>
      <c r="H578" s="431"/>
      <c r="I578" s="431"/>
      <c r="J578" s="431"/>
      <c r="K578" s="452"/>
      <c r="L578" s="431"/>
      <c r="O578" s="431"/>
      <c r="P578" s="431"/>
      <c r="Q578" s="431"/>
      <c r="R578" s="431"/>
      <c r="S578" s="431"/>
      <c r="T578" s="431"/>
      <c r="U578" s="431"/>
      <c r="V578" s="431"/>
      <c r="W578" s="431"/>
      <c r="X578" s="431"/>
      <c r="Y578" s="133"/>
      <c r="Z578" s="431"/>
      <c r="AA578" s="431"/>
    </row>
    <row r="579" spans="1:27" ht="15">
      <c r="A579" s="431"/>
      <c r="B579" s="403"/>
      <c r="C579" s="449"/>
      <c r="D579" s="450"/>
      <c r="E579" s="451"/>
      <c r="F579" s="431"/>
      <c r="G579" s="431"/>
      <c r="H579" s="431"/>
      <c r="I579" s="431"/>
      <c r="J579" s="431"/>
      <c r="K579" s="452"/>
      <c r="L579" s="431"/>
      <c r="O579" s="431"/>
      <c r="P579" s="431"/>
      <c r="Q579" s="431"/>
      <c r="R579" s="431"/>
      <c r="S579" s="431"/>
      <c r="T579" s="431"/>
      <c r="U579" s="431"/>
      <c r="V579" s="431"/>
      <c r="W579" s="431"/>
      <c r="X579" s="431"/>
      <c r="Y579" s="133"/>
      <c r="Z579" s="431"/>
      <c r="AA579" s="431"/>
    </row>
    <row r="580" spans="1:27" ht="15">
      <c r="A580" s="431"/>
      <c r="B580" s="403"/>
      <c r="C580" s="449"/>
      <c r="D580" s="450"/>
      <c r="E580" s="451"/>
      <c r="F580" s="431"/>
      <c r="G580" s="431"/>
      <c r="H580" s="431"/>
      <c r="I580" s="431"/>
      <c r="J580" s="431"/>
      <c r="K580" s="452"/>
      <c r="L580" s="431"/>
      <c r="O580" s="431"/>
      <c r="P580" s="431"/>
      <c r="Q580" s="431"/>
      <c r="R580" s="431"/>
      <c r="S580" s="431"/>
      <c r="T580" s="431"/>
      <c r="U580" s="431"/>
      <c r="V580" s="431"/>
      <c r="W580" s="431"/>
      <c r="X580" s="431"/>
      <c r="Y580" s="133"/>
      <c r="Z580" s="431"/>
      <c r="AA580" s="431"/>
    </row>
    <row r="581" spans="1:27" ht="15">
      <c r="A581" s="431"/>
      <c r="B581" s="403"/>
      <c r="C581" s="449"/>
      <c r="D581" s="450"/>
      <c r="E581" s="451"/>
      <c r="F581" s="431"/>
      <c r="G581" s="431"/>
      <c r="H581" s="431"/>
      <c r="I581" s="431"/>
      <c r="J581" s="431"/>
      <c r="K581" s="452"/>
      <c r="L581" s="431"/>
      <c r="O581" s="431"/>
      <c r="P581" s="431"/>
      <c r="Q581" s="431"/>
      <c r="R581" s="431"/>
      <c r="S581" s="431"/>
      <c r="T581" s="431"/>
      <c r="U581" s="431"/>
      <c r="V581" s="431"/>
      <c r="W581" s="431"/>
      <c r="X581" s="431"/>
      <c r="Y581" s="133"/>
      <c r="Z581" s="431"/>
      <c r="AA581" s="431"/>
    </row>
    <row r="582" spans="1:27" ht="15">
      <c r="A582" s="431"/>
      <c r="B582" s="403"/>
      <c r="C582" s="449"/>
      <c r="D582" s="450"/>
      <c r="E582" s="451"/>
      <c r="F582" s="431"/>
      <c r="G582" s="431"/>
      <c r="H582" s="431"/>
      <c r="I582" s="431"/>
      <c r="J582" s="431"/>
      <c r="K582" s="452"/>
      <c r="L582" s="431"/>
      <c r="O582" s="431"/>
      <c r="P582" s="431"/>
      <c r="Q582" s="431"/>
      <c r="R582" s="431"/>
      <c r="S582" s="431"/>
      <c r="T582" s="431"/>
      <c r="U582" s="431"/>
      <c r="V582" s="431"/>
      <c r="W582" s="431"/>
      <c r="X582" s="431"/>
      <c r="Y582" s="133"/>
      <c r="Z582" s="431"/>
      <c r="AA582" s="431"/>
    </row>
    <row r="583" spans="1:27" ht="15">
      <c r="A583" s="431"/>
      <c r="B583" s="403"/>
      <c r="C583" s="449"/>
      <c r="D583" s="450"/>
      <c r="E583" s="451"/>
      <c r="F583" s="431"/>
      <c r="G583" s="431"/>
      <c r="H583" s="431"/>
      <c r="I583" s="431"/>
      <c r="J583" s="431"/>
      <c r="K583" s="452"/>
      <c r="L583" s="431"/>
      <c r="O583" s="431"/>
      <c r="P583" s="431"/>
      <c r="Q583" s="431"/>
      <c r="R583" s="431"/>
      <c r="S583" s="431"/>
      <c r="T583" s="431"/>
      <c r="U583" s="431"/>
      <c r="V583" s="431"/>
      <c r="W583" s="431"/>
      <c r="X583" s="431"/>
      <c r="Y583" s="133"/>
      <c r="Z583" s="431"/>
      <c r="AA583" s="431"/>
    </row>
    <row r="584" spans="1:27" ht="15">
      <c r="A584" s="431"/>
      <c r="B584" s="403"/>
      <c r="C584" s="449"/>
      <c r="D584" s="450"/>
      <c r="E584" s="451"/>
      <c r="F584" s="431"/>
      <c r="G584" s="431"/>
      <c r="H584" s="431"/>
      <c r="I584" s="431"/>
      <c r="J584" s="431"/>
      <c r="K584" s="452"/>
      <c r="L584" s="431"/>
      <c r="O584" s="431"/>
      <c r="P584" s="431"/>
      <c r="Q584" s="431"/>
      <c r="R584" s="431"/>
      <c r="S584" s="431"/>
      <c r="T584" s="431"/>
      <c r="U584" s="431"/>
      <c r="V584" s="431"/>
      <c r="W584" s="431"/>
      <c r="X584" s="431"/>
      <c r="Y584" s="133"/>
      <c r="Z584" s="431"/>
      <c r="AA584" s="431"/>
    </row>
    <row r="585" spans="1:27" ht="15">
      <c r="A585" s="431"/>
      <c r="B585" s="403"/>
      <c r="C585" s="449"/>
      <c r="D585" s="450"/>
      <c r="E585" s="451"/>
      <c r="F585" s="431"/>
      <c r="G585" s="431"/>
      <c r="H585" s="431"/>
      <c r="I585" s="431"/>
      <c r="J585" s="431"/>
      <c r="K585" s="452"/>
      <c r="L585" s="431"/>
      <c r="O585" s="431"/>
      <c r="P585" s="431"/>
      <c r="Q585" s="431"/>
      <c r="R585" s="431"/>
      <c r="S585" s="431"/>
      <c r="T585" s="431"/>
      <c r="U585" s="431"/>
      <c r="V585" s="431"/>
      <c r="W585" s="431"/>
      <c r="X585" s="431"/>
      <c r="Y585" s="133"/>
      <c r="Z585" s="431"/>
      <c r="AA585" s="431"/>
    </row>
    <row r="586" spans="1:27" ht="15">
      <c r="A586" s="431"/>
      <c r="B586" s="403"/>
      <c r="C586" s="449"/>
      <c r="D586" s="450"/>
      <c r="E586" s="451"/>
      <c r="F586" s="431"/>
      <c r="G586" s="431"/>
      <c r="H586" s="431"/>
      <c r="I586" s="431"/>
      <c r="J586" s="431"/>
      <c r="K586" s="452"/>
      <c r="L586" s="431"/>
      <c r="O586" s="431"/>
      <c r="P586" s="431"/>
      <c r="Q586" s="431"/>
      <c r="R586" s="431"/>
      <c r="S586" s="431"/>
      <c r="T586" s="431"/>
      <c r="U586" s="431"/>
      <c r="V586" s="431"/>
      <c r="W586" s="431"/>
      <c r="X586" s="431"/>
      <c r="Y586" s="133"/>
      <c r="Z586" s="431"/>
      <c r="AA586" s="431"/>
    </row>
    <row r="587" spans="1:27" ht="15">
      <c r="A587" s="431"/>
      <c r="B587" s="403"/>
      <c r="C587" s="449"/>
      <c r="D587" s="450"/>
      <c r="E587" s="451"/>
      <c r="F587" s="431"/>
      <c r="G587" s="431"/>
      <c r="H587" s="431"/>
      <c r="I587" s="431"/>
      <c r="J587" s="431"/>
      <c r="K587" s="452"/>
      <c r="L587" s="431"/>
      <c r="O587" s="431"/>
      <c r="P587" s="431"/>
      <c r="Q587" s="431"/>
      <c r="R587" s="431"/>
      <c r="S587" s="431"/>
      <c r="T587" s="431"/>
      <c r="U587" s="431"/>
      <c r="V587" s="431"/>
      <c r="W587" s="431"/>
      <c r="X587" s="431"/>
      <c r="Y587" s="133"/>
      <c r="Z587" s="431"/>
      <c r="AA587" s="431"/>
    </row>
    <row r="588" spans="1:27" ht="15">
      <c r="A588" s="431"/>
      <c r="B588" s="403"/>
      <c r="C588" s="449"/>
      <c r="D588" s="450"/>
      <c r="E588" s="451"/>
      <c r="F588" s="431"/>
      <c r="G588" s="431"/>
      <c r="H588" s="431"/>
      <c r="I588" s="431"/>
      <c r="J588" s="431"/>
      <c r="K588" s="452"/>
      <c r="L588" s="431"/>
      <c r="O588" s="431"/>
      <c r="P588" s="431"/>
      <c r="Q588" s="431"/>
      <c r="R588" s="431"/>
      <c r="S588" s="431"/>
      <c r="T588" s="431"/>
      <c r="U588" s="431"/>
      <c r="V588" s="431"/>
      <c r="W588" s="431"/>
      <c r="X588" s="431"/>
      <c r="Y588" s="133"/>
      <c r="Z588" s="431"/>
      <c r="AA588" s="431"/>
    </row>
    <row r="589" spans="1:27" ht="15">
      <c r="A589" s="431"/>
      <c r="B589" s="403"/>
      <c r="C589" s="449"/>
      <c r="D589" s="450"/>
      <c r="E589" s="451"/>
      <c r="F589" s="431"/>
      <c r="G589" s="431"/>
      <c r="H589" s="431"/>
      <c r="I589" s="431"/>
      <c r="J589" s="431"/>
      <c r="K589" s="452"/>
      <c r="L589" s="431"/>
      <c r="O589" s="431"/>
      <c r="P589" s="431"/>
      <c r="Q589" s="431"/>
      <c r="R589" s="431"/>
      <c r="S589" s="431"/>
      <c r="T589" s="431"/>
      <c r="U589" s="431"/>
      <c r="V589" s="431"/>
      <c r="W589" s="431"/>
      <c r="X589" s="431"/>
      <c r="Y589" s="133"/>
      <c r="Z589" s="431"/>
      <c r="AA589" s="431"/>
    </row>
    <row r="590" spans="1:27" ht="15">
      <c r="A590" s="431"/>
      <c r="B590" s="403"/>
      <c r="C590" s="449"/>
      <c r="D590" s="450"/>
      <c r="E590" s="451"/>
      <c r="F590" s="431"/>
      <c r="G590" s="431"/>
      <c r="H590" s="431"/>
      <c r="I590" s="431"/>
      <c r="J590" s="431"/>
      <c r="K590" s="452"/>
      <c r="L590" s="431"/>
      <c r="O590" s="431"/>
      <c r="P590" s="431"/>
      <c r="Q590" s="431"/>
      <c r="R590" s="431"/>
      <c r="S590" s="431"/>
      <c r="T590" s="431"/>
      <c r="U590" s="431"/>
      <c r="V590" s="431"/>
      <c r="W590" s="431"/>
      <c r="X590" s="431"/>
      <c r="Y590" s="133"/>
      <c r="Z590" s="431"/>
      <c r="AA590" s="431"/>
    </row>
    <row r="591" spans="1:27" ht="15">
      <c r="A591" s="431"/>
      <c r="B591" s="403"/>
      <c r="C591" s="449"/>
      <c r="D591" s="450"/>
      <c r="E591" s="451"/>
      <c r="F591" s="431"/>
      <c r="G591" s="431"/>
      <c r="H591" s="431"/>
      <c r="I591" s="431"/>
      <c r="J591" s="431"/>
      <c r="K591" s="452"/>
      <c r="L591" s="431"/>
      <c r="O591" s="431"/>
      <c r="P591" s="431"/>
      <c r="Q591" s="431"/>
      <c r="R591" s="431"/>
      <c r="S591" s="431"/>
      <c r="T591" s="431"/>
      <c r="U591" s="431"/>
      <c r="V591" s="431"/>
      <c r="W591" s="431"/>
      <c r="X591" s="431"/>
      <c r="Y591" s="133"/>
      <c r="Z591" s="431"/>
      <c r="AA591" s="431"/>
    </row>
    <row r="592" spans="1:27" ht="15">
      <c r="A592" s="431"/>
      <c r="B592" s="403"/>
      <c r="C592" s="449"/>
      <c r="D592" s="450"/>
      <c r="E592" s="451"/>
      <c r="F592" s="431"/>
      <c r="G592" s="431"/>
      <c r="H592" s="431"/>
      <c r="I592" s="431"/>
      <c r="J592" s="431"/>
      <c r="K592" s="452"/>
      <c r="L592" s="431"/>
      <c r="O592" s="431"/>
      <c r="P592" s="431"/>
      <c r="Q592" s="431"/>
      <c r="R592" s="431"/>
      <c r="S592" s="431"/>
      <c r="T592" s="431"/>
      <c r="U592" s="431"/>
      <c r="V592" s="431"/>
      <c r="W592" s="431"/>
      <c r="X592" s="431"/>
      <c r="Y592" s="133"/>
      <c r="Z592" s="431"/>
      <c r="AA592" s="431"/>
    </row>
    <row r="593" spans="1:27" ht="15">
      <c r="A593" s="431"/>
      <c r="B593" s="403"/>
      <c r="C593" s="449"/>
      <c r="D593" s="450"/>
      <c r="E593" s="451"/>
      <c r="F593" s="431"/>
      <c r="G593" s="431"/>
      <c r="H593" s="431"/>
      <c r="I593" s="431"/>
      <c r="J593" s="431"/>
      <c r="K593" s="452"/>
      <c r="L593" s="431"/>
      <c r="O593" s="431"/>
      <c r="P593" s="431"/>
      <c r="Q593" s="431"/>
      <c r="R593" s="431"/>
      <c r="S593" s="431"/>
      <c r="T593" s="431"/>
      <c r="U593" s="431"/>
      <c r="V593" s="431"/>
      <c r="W593" s="431"/>
      <c r="X593" s="431"/>
      <c r="Y593" s="133"/>
      <c r="Z593" s="431"/>
      <c r="AA593" s="431"/>
    </row>
    <row r="594" spans="1:27" ht="15">
      <c r="A594" s="431"/>
      <c r="B594" s="403"/>
      <c r="C594" s="449"/>
      <c r="D594" s="450"/>
      <c r="E594" s="451"/>
      <c r="F594" s="431"/>
      <c r="G594" s="431"/>
      <c r="H594" s="431"/>
      <c r="I594" s="431"/>
      <c r="J594" s="431"/>
      <c r="K594" s="452"/>
      <c r="L594" s="431"/>
      <c r="O594" s="431"/>
      <c r="P594" s="431"/>
      <c r="Q594" s="431"/>
      <c r="R594" s="431"/>
      <c r="S594" s="431"/>
      <c r="T594" s="431"/>
      <c r="U594" s="431"/>
      <c r="V594" s="431"/>
      <c r="W594" s="431"/>
      <c r="X594" s="431"/>
      <c r="Y594" s="133"/>
      <c r="Z594" s="431"/>
      <c r="AA594" s="431"/>
    </row>
    <row r="595" spans="1:27" ht="15">
      <c r="A595" s="431"/>
      <c r="B595" s="403"/>
      <c r="C595" s="449"/>
      <c r="D595" s="450"/>
      <c r="E595" s="451"/>
      <c r="F595" s="431"/>
      <c r="G595" s="431"/>
      <c r="H595" s="431"/>
      <c r="I595" s="431"/>
      <c r="J595" s="431"/>
      <c r="K595" s="452"/>
      <c r="L595" s="431"/>
      <c r="O595" s="431"/>
      <c r="P595" s="431"/>
      <c r="Q595" s="431"/>
      <c r="R595" s="431"/>
      <c r="S595" s="431"/>
      <c r="T595" s="431"/>
      <c r="U595" s="431"/>
      <c r="V595" s="431"/>
      <c r="W595" s="431"/>
      <c r="X595" s="431"/>
      <c r="Y595" s="133"/>
      <c r="Z595" s="431"/>
      <c r="AA595" s="431"/>
    </row>
    <row r="596" spans="1:27" ht="15">
      <c r="A596" s="431"/>
      <c r="B596" s="403"/>
      <c r="C596" s="449"/>
      <c r="D596" s="450"/>
      <c r="E596" s="451"/>
      <c r="F596" s="431"/>
      <c r="G596" s="431"/>
      <c r="H596" s="431"/>
      <c r="I596" s="431"/>
      <c r="J596" s="431"/>
      <c r="K596" s="452"/>
      <c r="L596" s="431"/>
      <c r="O596" s="431"/>
      <c r="P596" s="431"/>
      <c r="Q596" s="431"/>
      <c r="R596" s="431"/>
      <c r="S596" s="431"/>
      <c r="T596" s="431"/>
      <c r="U596" s="431"/>
      <c r="V596" s="431"/>
      <c r="W596" s="431"/>
      <c r="X596" s="431"/>
      <c r="Y596" s="133"/>
      <c r="Z596" s="431"/>
      <c r="AA596" s="431"/>
    </row>
    <row r="597" spans="1:27" ht="15">
      <c r="A597" s="431"/>
      <c r="B597" s="403"/>
      <c r="C597" s="449"/>
      <c r="D597" s="450"/>
      <c r="E597" s="451"/>
      <c r="F597" s="431"/>
      <c r="G597" s="431"/>
      <c r="H597" s="431"/>
      <c r="I597" s="431"/>
      <c r="J597" s="431"/>
      <c r="K597" s="452"/>
      <c r="L597" s="431"/>
      <c r="O597" s="431"/>
      <c r="P597" s="431"/>
      <c r="Q597" s="431"/>
      <c r="R597" s="431"/>
      <c r="S597" s="431"/>
      <c r="T597" s="431"/>
      <c r="U597" s="431"/>
      <c r="V597" s="431"/>
      <c r="W597" s="431"/>
      <c r="X597" s="431"/>
      <c r="Y597" s="133"/>
      <c r="Z597" s="431"/>
      <c r="AA597" s="431"/>
    </row>
    <row r="598" spans="1:27" ht="15">
      <c r="A598" s="431"/>
      <c r="B598" s="403"/>
      <c r="C598" s="449"/>
      <c r="D598" s="450"/>
      <c r="E598" s="451"/>
      <c r="F598" s="431"/>
      <c r="G598" s="431"/>
      <c r="H598" s="431"/>
      <c r="I598" s="431"/>
      <c r="J598" s="431"/>
      <c r="K598" s="452"/>
      <c r="L598" s="431"/>
      <c r="O598" s="431"/>
      <c r="P598" s="431"/>
      <c r="Q598" s="431"/>
      <c r="R598" s="431"/>
      <c r="S598" s="431"/>
      <c r="T598" s="431"/>
      <c r="U598" s="431"/>
      <c r="V598" s="431"/>
      <c r="W598" s="431"/>
      <c r="X598" s="431"/>
      <c r="Y598" s="133"/>
      <c r="Z598" s="431"/>
      <c r="AA598" s="431"/>
    </row>
    <row r="599" spans="1:27" ht="15">
      <c r="A599" s="431"/>
      <c r="B599" s="403"/>
      <c r="C599" s="449"/>
      <c r="D599" s="450"/>
      <c r="E599" s="451"/>
      <c r="F599" s="431"/>
      <c r="G599" s="431"/>
      <c r="H599" s="431"/>
      <c r="I599" s="431"/>
      <c r="J599" s="431"/>
      <c r="K599" s="452"/>
      <c r="L599" s="431"/>
      <c r="O599" s="431"/>
      <c r="P599" s="431"/>
      <c r="Q599" s="431"/>
      <c r="R599" s="431"/>
      <c r="S599" s="431"/>
      <c r="T599" s="431"/>
      <c r="U599" s="431"/>
      <c r="V599" s="431"/>
      <c r="W599" s="431"/>
      <c r="X599" s="431"/>
      <c r="Y599" s="133"/>
      <c r="Z599" s="431"/>
      <c r="AA599" s="431"/>
    </row>
    <row r="600" spans="1:27" ht="15">
      <c r="A600" s="431"/>
      <c r="B600" s="403"/>
      <c r="C600" s="449"/>
      <c r="D600" s="450"/>
      <c r="E600" s="451"/>
      <c r="F600" s="431"/>
      <c r="G600" s="431"/>
      <c r="H600" s="431"/>
      <c r="I600" s="431"/>
      <c r="J600" s="431"/>
      <c r="K600" s="452"/>
      <c r="L600" s="431"/>
      <c r="O600" s="431"/>
      <c r="P600" s="431"/>
      <c r="Q600" s="431"/>
      <c r="R600" s="431"/>
      <c r="S600" s="431"/>
      <c r="T600" s="431"/>
      <c r="U600" s="431"/>
      <c r="V600" s="431"/>
      <c r="W600" s="431"/>
      <c r="X600" s="431"/>
      <c r="Y600" s="133"/>
      <c r="Z600" s="431"/>
      <c r="AA600" s="431"/>
    </row>
    <row r="601" spans="1:27" ht="15">
      <c r="A601" s="431"/>
      <c r="B601" s="403"/>
      <c r="C601" s="449"/>
      <c r="D601" s="450"/>
      <c r="E601" s="451"/>
      <c r="F601" s="431"/>
      <c r="G601" s="431"/>
      <c r="H601" s="431"/>
      <c r="I601" s="431"/>
      <c r="J601" s="431"/>
      <c r="K601" s="452"/>
      <c r="L601" s="431"/>
      <c r="O601" s="431"/>
      <c r="P601" s="431"/>
      <c r="Q601" s="431"/>
      <c r="R601" s="431"/>
      <c r="S601" s="431"/>
      <c r="T601" s="431"/>
      <c r="U601" s="431"/>
      <c r="V601" s="431"/>
      <c r="W601" s="431"/>
      <c r="X601" s="431"/>
      <c r="Y601" s="133"/>
      <c r="Z601" s="431"/>
      <c r="AA601" s="431"/>
    </row>
    <row r="602" spans="1:27" ht="15">
      <c r="A602" s="431"/>
      <c r="B602" s="403"/>
      <c r="C602" s="449"/>
      <c r="D602" s="450"/>
      <c r="E602" s="451"/>
      <c r="F602" s="431"/>
      <c r="G602" s="431"/>
      <c r="H602" s="431"/>
      <c r="I602" s="431"/>
      <c r="J602" s="431"/>
      <c r="K602" s="452"/>
      <c r="L602" s="431"/>
      <c r="O602" s="431"/>
      <c r="P602" s="431"/>
      <c r="Q602" s="431"/>
      <c r="R602" s="431"/>
      <c r="S602" s="431"/>
      <c r="T602" s="431"/>
      <c r="U602" s="431"/>
      <c r="V602" s="431"/>
      <c r="W602" s="431"/>
      <c r="X602" s="431"/>
      <c r="Y602" s="133"/>
      <c r="Z602" s="431"/>
      <c r="AA602" s="431"/>
    </row>
    <row r="603" spans="1:27" ht="15">
      <c r="A603" s="431"/>
      <c r="B603" s="403"/>
      <c r="C603" s="449"/>
      <c r="D603" s="450"/>
      <c r="E603" s="451"/>
      <c r="F603" s="431"/>
      <c r="G603" s="431"/>
      <c r="H603" s="431"/>
      <c r="I603" s="431"/>
      <c r="J603" s="431"/>
      <c r="K603" s="452"/>
      <c r="L603" s="431"/>
      <c r="O603" s="431"/>
      <c r="P603" s="431"/>
      <c r="Q603" s="431"/>
      <c r="R603" s="431"/>
      <c r="S603" s="431"/>
      <c r="T603" s="431"/>
      <c r="U603" s="431"/>
      <c r="V603" s="431"/>
      <c r="W603" s="431"/>
      <c r="X603" s="431"/>
      <c r="Y603" s="133"/>
      <c r="Z603" s="431"/>
      <c r="AA603" s="431"/>
    </row>
    <row r="604" spans="1:27" ht="15">
      <c r="A604" s="431"/>
      <c r="B604" s="403"/>
      <c r="C604" s="449"/>
      <c r="D604" s="450"/>
      <c r="E604" s="451"/>
      <c r="F604" s="431"/>
      <c r="G604" s="431"/>
      <c r="H604" s="431"/>
      <c r="I604" s="431"/>
      <c r="J604" s="431"/>
      <c r="K604" s="452"/>
      <c r="L604" s="431"/>
      <c r="O604" s="431"/>
      <c r="P604" s="431"/>
      <c r="Q604" s="431"/>
      <c r="R604" s="431"/>
      <c r="S604" s="431"/>
      <c r="T604" s="431"/>
      <c r="U604" s="431"/>
      <c r="V604" s="431"/>
      <c r="W604" s="431"/>
      <c r="X604" s="431"/>
      <c r="Y604" s="133"/>
      <c r="Z604" s="431"/>
      <c r="AA604" s="431"/>
    </row>
    <row r="605" spans="1:27" ht="15">
      <c r="A605" s="431"/>
      <c r="B605" s="403"/>
      <c r="C605" s="449"/>
      <c r="D605" s="450"/>
      <c r="E605" s="451"/>
      <c r="F605" s="431"/>
      <c r="G605" s="431"/>
      <c r="H605" s="431"/>
      <c r="I605" s="431"/>
      <c r="J605" s="431"/>
      <c r="K605" s="452"/>
      <c r="L605" s="431"/>
      <c r="O605" s="431"/>
      <c r="P605" s="431"/>
      <c r="Q605" s="431"/>
      <c r="R605" s="431"/>
      <c r="S605" s="431"/>
      <c r="T605" s="431"/>
      <c r="U605" s="431"/>
      <c r="V605" s="431"/>
      <c r="W605" s="431"/>
      <c r="X605" s="431"/>
      <c r="Y605" s="133"/>
      <c r="Z605" s="431"/>
      <c r="AA605" s="431"/>
    </row>
    <row r="606" spans="1:27" ht="15">
      <c r="A606" s="431"/>
      <c r="B606" s="403"/>
      <c r="C606" s="449"/>
      <c r="D606" s="450"/>
      <c r="E606" s="451"/>
      <c r="F606" s="431"/>
      <c r="G606" s="431"/>
      <c r="H606" s="431"/>
      <c r="I606" s="431"/>
      <c r="J606" s="431"/>
      <c r="K606" s="452"/>
      <c r="L606" s="431"/>
      <c r="O606" s="431"/>
      <c r="P606" s="431"/>
      <c r="Q606" s="431"/>
      <c r="R606" s="431"/>
      <c r="S606" s="431"/>
      <c r="T606" s="431"/>
      <c r="U606" s="431"/>
      <c r="V606" s="431"/>
      <c r="W606" s="431"/>
      <c r="X606" s="431"/>
      <c r="Y606" s="133"/>
      <c r="Z606" s="431"/>
      <c r="AA606" s="431"/>
    </row>
    <row r="607" spans="1:27" ht="15">
      <c r="A607" s="431"/>
      <c r="B607" s="403"/>
      <c r="C607" s="449"/>
      <c r="D607" s="450"/>
      <c r="E607" s="451"/>
      <c r="F607" s="431"/>
      <c r="G607" s="431"/>
      <c r="H607" s="431"/>
      <c r="I607" s="431"/>
      <c r="J607" s="431"/>
      <c r="K607" s="452"/>
      <c r="L607" s="431"/>
      <c r="O607" s="431"/>
      <c r="P607" s="431"/>
      <c r="Q607" s="431"/>
      <c r="R607" s="431"/>
      <c r="S607" s="431"/>
      <c r="T607" s="431"/>
      <c r="U607" s="431"/>
      <c r="V607" s="431"/>
      <c r="W607" s="431"/>
      <c r="X607" s="431"/>
      <c r="Y607" s="133"/>
      <c r="Z607" s="431"/>
      <c r="AA607" s="431"/>
    </row>
    <row r="608" spans="1:27" ht="15">
      <c r="A608" s="431"/>
      <c r="B608" s="403"/>
      <c r="C608" s="449"/>
      <c r="D608" s="450"/>
      <c r="E608" s="451"/>
      <c r="F608" s="431"/>
      <c r="G608" s="431"/>
      <c r="H608" s="431"/>
      <c r="I608" s="431"/>
      <c r="J608" s="431"/>
      <c r="K608" s="452"/>
      <c r="L608" s="431"/>
      <c r="O608" s="431"/>
      <c r="P608" s="431"/>
      <c r="Q608" s="431"/>
      <c r="R608" s="431"/>
      <c r="S608" s="431"/>
      <c r="T608" s="431"/>
      <c r="U608" s="431"/>
      <c r="V608" s="431"/>
      <c r="W608" s="431"/>
      <c r="X608" s="431"/>
      <c r="Y608" s="133"/>
      <c r="Z608" s="431"/>
      <c r="AA608" s="431"/>
    </row>
    <row r="609" spans="1:27" ht="15">
      <c r="A609" s="431"/>
      <c r="B609" s="403"/>
      <c r="C609" s="449"/>
      <c r="D609" s="450"/>
      <c r="E609" s="451"/>
      <c r="F609" s="431"/>
      <c r="G609" s="431"/>
      <c r="H609" s="431"/>
      <c r="I609" s="431"/>
      <c r="J609" s="431"/>
      <c r="K609" s="452"/>
      <c r="L609" s="431"/>
      <c r="O609" s="431"/>
      <c r="P609" s="431"/>
      <c r="Q609" s="431"/>
      <c r="R609" s="431"/>
      <c r="S609" s="431"/>
      <c r="T609" s="431"/>
      <c r="U609" s="431"/>
      <c r="V609" s="431"/>
      <c r="W609" s="431"/>
      <c r="X609" s="431"/>
      <c r="Y609" s="133"/>
      <c r="Z609" s="431"/>
      <c r="AA609" s="431"/>
    </row>
    <row r="610" spans="1:27" ht="15">
      <c r="A610" s="431"/>
      <c r="B610" s="403"/>
      <c r="C610" s="449"/>
      <c r="D610" s="450"/>
      <c r="E610" s="451"/>
      <c r="F610" s="431"/>
      <c r="G610" s="431"/>
      <c r="H610" s="431"/>
      <c r="I610" s="431"/>
      <c r="J610" s="431"/>
      <c r="K610" s="452"/>
      <c r="L610" s="431"/>
      <c r="O610" s="431"/>
      <c r="P610" s="431"/>
      <c r="Q610" s="431"/>
      <c r="R610" s="431"/>
      <c r="S610" s="431"/>
      <c r="T610" s="431"/>
      <c r="U610" s="431"/>
      <c r="V610" s="431"/>
      <c r="W610" s="431"/>
      <c r="X610" s="431"/>
      <c r="Y610" s="133"/>
      <c r="Z610" s="431"/>
      <c r="AA610" s="431"/>
    </row>
    <row r="611" spans="1:27" ht="15">
      <c r="A611" s="431"/>
      <c r="B611" s="403"/>
      <c r="C611" s="449"/>
      <c r="D611" s="450"/>
      <c r="E611" s="451"/>
      <c r="F611" s="431"/>
      <c r="G611" s="431"/>
      <c r="H611" s="431"/>
      <c r="I611" s="431"/>
      <c r="J611" s="431"/>
      <c r="K611" s="452"/>
      <c r="L611" s="431"/>
      <c r="O611" s="431"/>
      <c r="P611" s="431"/>
      <c r="Q611" s="431"/>
      <c r="R611" s="431"/>
      <c r="S611" s="431"/>
      <c r="T611" s="431"/>
      <c r="U611" s="431"/>
      <c r="V611" s="431"/>
      <c r="W611" s="431"/>
      <c r="X611" s="431"/>
      <c r="Y611" s="133"/>
      <c r="Z611" s="431"/>
      <c r="AA611" s="431"/>
    </row>
    <row r="612" spans="1:27" ht="15">
      <c r="A612" s="431"/>
      <c r="B612" s="403"/>
      <c r="C612" s="449"/>
      <c r="D612" s="450"/>
      <c r="E612" s="451"/>
      <c r="F612" s="431"/>
      <c r="G612" s="431"/>
      <c r="H612" s="431"/>
      <c r="I612" s="431"/>
      <c r="J612" s="431"/>
      <c r="K612" s="452"/>
      <c r="L612" s="431"/>
      <c r="O612" s="431"/>
      <c r="P612" s="431"/>
      <c r="Q612" s="431"/>
      <c r="R612" s="431"/>
      <c r="S612" s="431"/>
      <c r="T612" s="431"/>
      <c r="U612" s="431"/>
      <c r="V612" s="431"/>
      <c r="W612" s="431"/>
      <c r="X612" s="431"/>
      <c r="Y612" s="133"/>
      <c r="Z612" s="431"/>
      <c r="AA612" s="431"/>
    </row>
    <row r="613" spans="1:27" ht="15">
      <c r="A613" s="431"/>
      <c r="B613" s="403"/>
      <c r="C613" s="449"/>
      <c r="D613" s="450"/>
      <c r="E613" s="451"/>
      <c r="F613" s="431"/>
      <c r="G613" s="431"/>
      <c r="H613" s="431"/>
      <c r="I613" s="431"/>
      <c r="J613" s="431"/>
      <c r="K613" s="452"/>
      <c r="L613" s="431"/>
      <c r="O613" s="431"/>
      <c r="P613" s="431"/>
      <c r="Q613" s="431"/>
      <c r="R613" s="431"/>
      <c r="S613" s="431"/>
      <c r="T613" s="431"/>
      <c r="U613" s="431"/>
      <c r="V613" s="431"/>
      <c r="W613" s="431"/>
      <c r="X613" s="431"/>
      <c r="Y613" s="133"/>
      <c r="Z613" s="431"/>
      <c r="AA613" s="431"/>
    </row>
    <row r="614" spans="1:27" ht="15">
      <c r="A614" s="431"/>
      <c r="B614" s="403"/>
      <c r="C614" s="449"/>
      <c r="D614" s="450"/>
      <c r="E614" s="451"/>
      <c r="F614" s="431"/>
      <c r="G614" s="431"/>
      <c r="H614" s="431"/>
      <c r="I614" s="431"/>
      <c r="J614" s="431"/>
      <c r="K614" s="452"/>
      <c r="L614" s="431"/>
      <c r="O614" s="431"/>
      <c r="P614" s="431"/>
      <c r="Q614" s="431"/>
      <c r="R614" s="431"/>
      <c r="S614" s="431"/>
      <c r="T614" s="431"/>
      <c r="U614" s="431"/>
      <c r="V614" s="431"/>
      <c r="W614" s="431"/>
      <c r="X614" s="431"/>
      <c r="Y614" s="133"/>
      <c r="Z614" s="431"/>
      <c r="AA614" s="431"/>
    </row>
    <row r="615" spans="1:27" ht="15">
      <c r="A615" s="431"/>
      <c r="B615" s="403"/>
      <c r="C615" s="449"/>
      <c r="D615" s="450"/>
      <c r="E615" s="451"/>
      <c r="F615" s="431"/>
      <c r="G615" s="431"/>
      <c r="H615" s="431"/>
      <c r="I615" s="431"/>
      <c r="J615" s="431"/>
      <c r="K615" s="452"/>
      <c r="L615" s="431"/>
      <c r="O615" s="431"/>
      <c r="P615" s="431"/>
      <c r="Q615" s="431"/>
      <c r="R615" s="431"/>
      <c r="S615" s="431"/>
      <c r="T615" s="431"/>
      <c r="U615" s="431"/>
      <c r="V615" s="431"/>
      <c r="W615" s="431"/>
      <c r="X615" s="431"/>
      <c r="Y615" s="133"/>
      <c r="Z615" s="431"/>
      <c r="AA615" s="431"/>
    </row>
    <row r="616" spans="1:27" ht="15">
      <c r="A616" s="431"/>
      <c r="B616" s="403"/>
      <c r="C616" s="449"/>
      <c r="D616" s="450"/>
      <c r="E616" s="451"/>
      <c r="F616" s="431"/>
      <c r="G616" s="431"/>
      <c r="H616" s="431"/>
      <c r="I616" s="431"/>
      <c r="J616" s="431"/>
      <c r="K616" s="452"/>
      <c r="L616" s="431"/>
      <c r="O616" s="431"/>
      <c r="P616" s="431"/>
      <c r="Q616" s="431"/>
      <c r="R616" s="431"/>
      <c r="S616" s="431"/>
      <c r="T616" s="431"/>
      <c r="U616" s="431"/>
      <c r="V616" s="431"/>
      <c r="W616" s="431"/>
      <c r="X616" s="431"/>
      <c r="Y616" s="133"/>
      <c r="Z616" s="431"/>
      <c r="AA616" s="431"/>
    </row>
    <row r="617" spans="1:27" ht="15">
      <c r="A617" s="431"/>
      <c r="B617" s="403"/>
      <c r="C617" s="449"/>
      <c r="D617" s="450"/>
      <c r="E617" s="451"/>
      <c r="F617" s="431"/>
      <c r="G617" s="431"/>
      <c r="H617" s="431"/>
      <c r="I617" s="431"/>
      <c r="J617" s="431"/>
      <c r="K617" s="452"/>
      <c r="L617" s="431"/>
      <c r="O617" s="431"/>
      <c r="P617" s="431"/>
      <c r="Q617" s="431"/>
      <c r="R617" s="431"/>
      <c r="S617" s="431"/>
      <c r="T617" s="431"/>
      <c r="U617" s="431"/>
      <c r="V617" s="431"/>
      <c r="W617" s="431"/>
      <c r="X617" s="431"/>
      <c r="Y617" s="133"/>
      <c r="Z617" s="431"/>
      <c r="AA617" s="431"/>
    </row>
    <row r="618" spans="1:27" ht="15">
      <c r="A618" s="431"/>
      <c r="B618" s="403"/>
      <c r="C618" s="449"/>
      <c r="D618" s="450"/>
      <c r="E618" s="451"/>
      <c r="F618" s="431"/>
      <c r="G618" s="431"/>
      <c r="H618" s="431"/>
      <c r="I618" s="431"/>
      <c r="J618" s="431"/>
      <c r="K618" s="452"/>
      <c r="L618" s="431"/>
      <c r="O618" s="431"/>
      <c r="P618" s="431"/>
      <c r="Q618" s="431"/>
      <c r="R618" s="431"/>
      <c r="S618" s="431"/>
      <c r="T618" s="431"/>
      <c r="U618" s="431"/>
      <c r="V618" s="431"/>
      <c r="W618" s="431"/>
      <c r="X618" s="431"/>
      <c r="Y618" s="133"/>
      <c r="Z618" s="431"/>
      <c r="AA618" s="431"/>
    </row>
    <row r="619" spans="1:27" ht="15">
      <c r="A619" s="431"/>
      <c r="B619" s="403"/>
      <c r="C619" s="449"/>
      <c r="D619" s="450"/>
      <c r="E619" s="451"/>
      <c r="F619" s="431"/>
      <c r="G619" s="431"/>
      <c r="H619" s="431"/>
      <c r="I619" s="431"/>
      <c r="J619" s="431"/>
      <c r="K619" s="452"/>
      <c r="L619" s="431"/>
      <c r="O619" s="431"/>
      <c r="P619" s="431"/>
      <c r="Q619" s="431"/>
      <c r="R619" s="431"/>
      <c r="S619" s="431"/>
      <c r="T619" s="431"/>
      <c r="U619" s="431"/>
      <c r="V619" s="431"/>
      <c r="W619" s="431"/>
      <c r="X619" s="431"/>
      <c r="Y619" s="133"/>
      <c r="Z619" s="431"/>
      <c r="AA619" s="431"/>
    </row>
    <row r="620" spans="1:27" ht="15">
      <c r="A620" s="431"/>
      <c r="B620" s="403"/>
      <c r="C620" s="449"/>
      <c r="D620" s="450"/>
      <c r="E620" s="451"/>
      <c r="F620" s="431"/>
      <c r="G620" s="431"/>
      <c r="H620" s="431"/>
      <c r="I620" s="431"/>
      <c r="J620" s="431"/>
      <c r="K620" s="452"/>
      <c r="L620" s="431"/>
      <c r="O620" s="431"/>
      <c r="P620" s="431"/>
      <c r="Q620" s="431"/>
      <c r="R620" s="431"/>
      <c r="S620" s="431"/>
      <c r="T620" s="431"/>
      <c r="U620" s="431"/>
      <c r="V620" s="431"/>
      <c r="W620" s="431"/>
      <c r="X620" s="431"/>
      <c r="Y620" s="133"/>
      <c r="Z620" s="431"/>
      <c r="AA620" s="431"/>
    </row>
    <row r="621" spans="1:27" ht="15">
      <c r="A621" s="431"/>
      <c r="B621" s="403"/>
      <c r="C621" s="449"/>
      <c r="D621" s="450"/>
      <c r="E621" s="451"/>
      <c r="F621" s="431"/>
      <c r="G621" s="431"/>
      <c r="H621" s="431"/>
      <c r="I621" s="431"/>
      <c r="J621" s="431"/>
      <c r="K621" s="452"/>
      <c r="L621" s="431"/>
      <c r="O621" s="431"/>
      <c r="P621" s="431"/>
      <c r="Q621" s="431"/>
      <c r="R621" s="431"/>
      <c r="S621" s="431"/>
      <c r="T621" s="431"/>
      <c r="U621" s="431"/>
      <c r="V621" s="431"/>
      <c r="W621" s="431"/>
      <c r="X621" s="431"/>
      <c r="Y621" s="133"/>
      <c r="Z621" s="431"/>
      <c r="AA621" s="431"/>
    </row>
    <row r="622" spans="1:27" ht="15">
      <c r="A622" s="431"/>
      <c r="B622" s="403"/>
      <c r="C622" s="449"/>
      <c r="D622" s="450"/>
      <c r="E622" s="451"/>
      <c r="F622" s="431"/>
      <c r="G622" s="431"/>
      <c r="H622" s="431"/>
      <c r="I622" s="431"/>
      <c r="J622" s="431"/>
      <c r="K622" s="452"/>
      <c r="L622" s="431"/>
      <c r="O622" s="431"/>
      <c r="P622" s="431"/>
      <c r="Q622" s="431"/>
      <c r="R622" s="431"/>
      <c r="S622" s="431"/>
      <c r="T622" s="431"/>
      <c r="U622" s="431"/>
      <c r="V622" s="431"/>
      <c r="W622" s="431"/>
      <c r="X622" s="431"/>
      <c r="Y622" s="133"/>
      <c r="Z622" s="431"/>
      <c r="AA622" s="431"/>
    </row>
    <row r="623" spans="1:27" ht="15">
      <c r="A623" s="431"/>
      <c r="B623" s="403"/>
      <c r="C623" s="449"/>
      <c r="D623" s="450"/>
      <c r="E623" s="451"/>
      <c r="F623" s="431"/>
      <c r="G623" s="431"/>
      <c r="H623" s="431"/>
      <c r="I623" s="431"/>
      <c r="J623" s="431"/>
      <c r="K623" s="452"/>
      <c r="L623" s="431"/>
      <c r="O623" s="431"/>
      <c r="P623" s="431"/>
      <c r="Q623" s="431"/>
      <c r="R623" s="431"/>
      <c r="S623" s="431"/>
      <c r="T623" s="431"/>
      <c r="U623" s="431"/>
      <c r="V623" s="431"/>
      <c r="W623" s="431"/>
      <c r="X623" s="431"/>
      <c r="Y623" s="133"/>
      <c r="Z623" s="431"/>
      <c r="AA623" s="431"/>
    </row>
    <row r="624" spans="1:27" ht="15">
      <c r="A624" s="431"/>
      <c r="B624" s="403"/>
      <c r="C624" s="449"/>
      <c r="D624" s="450"/>
      <c r="E624" s="451"/>
      <c r="F624" s="431"/>
      <c r="G624" s="431"/>
      <c r="H624" s="431"/>
      <c r="I624" s="431"/>
      <c r="J624" s="431"/>
      <c r="K624" s="452"/>
      <c r="L624" s="431"/>
      <c r="O624" s="431"/>
      <c r="P624" s="431"/>
      <c r="Q624" s="431"/>
      <c r="R624" s="431"/>
      <c r="S624" s="431"/>
      <c r="T624" s="431"/>
      <c r="U624" s="431"/>
      <c r="V624" s="431"/>
      <c r="W624" s="431"/>
      <c r="X624" s="431"/>
      <c r="Y624" s="133"/>
      <c r="Z624" s="431"/>
      <c r="AA624" s="431"/>
    </row>
    <row r="625" spans="1:27" ht="15">
      <c r="A625" s="431"/>
      <c r="B625" s="403"/>
      <c r="C625" s="449"/>
      <c r="D625" s="450"/>
      <c r="E625" s="451"/>
      <c r="F625" s="431"/>
      <c r="G625" s="431"/>
      <c r="H625" s="431"/>
      <c r="I625" s="431"/>
      <c r="J625" s="431"/>
      <c r="K625" s="452"/>
      <c r="L625" s="431"/>
      <c r="O625" s="431"/>
      <c r="P625" s="431"/>
      <c r="Q625" s="431"/>
      <c r="R625" s="431"/>
      <c r="S625" s="431"/>
      <c r="T625" s="431"/>
      <c r="U625" s="431"/>
      <c r="V625" s="431"/>
      <c r="W625" s="431"/>
      <c r="X625" s="431"/>
      <c r="Y625" s="133"/>
      <c r="Z625" s="431"/>
      <c r="AA625" s="431"/>
    </row>
    <row r="626" spans="1:27" ht="15">
      <c r="A626" s="431"/>
      <c r="B626" s="403"/>
      <c r="C626" s="449"/>
      <c r="D626" s="450"/>
      <c r="E626" s="451"/>
      <c r="F626" s="431"/>
      <c r="G626" s="431"/>
      <c r="H626" s="431"/>
      <c r="I626" s="431"/>
      <c r="J626" s="431"/>
      <c r="K626" s="452"/>
      <c r="L626" s="431"/>
      <c r="O626" s="431"/>
      <c r="P626" s="431"/>
      <c r="Q626" s="431"/>
      <c r="R626" s="431"/>
      <c r="S626" s="431"/>
      <c r="T626" s="431"/>
      <c r="U626" s="431"/>
      <c r="V626" s="431"/>
      <c r="W626" s="431"/>
      <c r="X626" s="431"/>
      <c r="Y626" s="133"/>
      <c r="Z626" s="431"/>
      <c r="AA626" s="431"/>
    </row>
    <row r="627" spans="1:27" ht="15">
      <c r="A627" s="431"/>
      <c r="B627" s="403"/>
      <c r="C627" s="449"/>
      <c r="D627" s="450"/>
      <c r="E627" s="451"/>
      <c r="F627" s="431"/>
      <c r="G627" s="431"/>
      <c r="H627" s="431"/>
      <c r="I627" s="431"/>
      <c r="J627" s="431"/>
      <c r="K627" s="452"/>
      <c r="L627" s="431"/>
      <c r="O627" s="431"/>
      <c r="P627" s="431"/>
      <c r="Q627" s="431"/>
      <c r="R627" s="431"/>
      <c r="S627" s="431"/>
      <c r="T627" s="431"/>
      <c r="U627" s="431"/>
      <c r="V627" s="431"/>
      <c r="W627" s="431"/>
      <c r="X627" s="431"/>
      <c r="Y627" s="133"/>
      <c r="Z627" s="431"/>
      <c r="AA627" s="431"/>
    </row>
    <row r="628" spans="1:27" ht="15">
      <c r="A628" s="431"/>
      <c r="B628" s="403"/>
      <c r="C628" s="449"/>
      <c r="D628" s="450"/>
      <c r="E628" s="451"/>
      <c r="F628" s="431"/>
      <c r="G628" s="431"/>
      <c r="H628" s="431"/>
      <c r="I628" s="431"/>
      <c r="J628" s="431"/>
      <c r="K628" s="452"/>
      <c r="L628" s="431"/>
      <c r="O628" s="431"/>
      <c r="P628" s="431"/>
      <c r="Q628" s="431"/>
      <c r="R628" s="431"/>
      <c r="S628" s="431"/>
      <c r="T628" s="431"/>
      <c r="U628" s="431"/>
      <c r="V628" s="431"/>
      <c r="W628" s="431"/>
      <c r="X628" s="431"/>
      <c r="Y628" s="133"/>
      <c r="Z628" s="431"/>
      <c r="AA628" s="431"/>
    </row>
    <row r="629" spans="1:27" ht="15">
      <c r="A629" s="431"/>
      <c r="B629" s="403"/>
      <c r="C629" s="449"/>
      <c r="D629" s="450"/>
      <c r="E629" s="451"/>
      <c r="F629" s="431"/>
      <c r="G629" s="431"/>
      <c r="H629" s="431"/>
      <c r="I629" s="431"/>
      <c r="J629" s="431"/>
      <c r="K629" s="452"/>
      <c r="L629" s="431"/>
      <c r="O629" s="431"/>
      <c r="P629" s="431"/>
      <c r="Q629" s="431"/>
      <c r="R629" s="431"/>
      <c r="S629" s="431"/>
      <c r="T629" s="431"/>
      <c r="U629" s="431"/>
      <c r="V629" s="431"/>
      <c r="W629" s="431"/>
      <c r="X629" s="431"/>
      <c r="Y629" s="133"/>
      <c r="Z629" s="431"/>
      <c r="AA629" s="431"/>
    </row>
    <row r="630" spans="1:27" ht="15">
      <c r="A630" s="431"/>
      <c r="B630" s="403"/>
      <c r="C630" s="449"/>
      <c r="D630" s="450"/>
      <c r="E630" s="451"/>
      <c r="F630" s="431"/>
      <c r="G630" s="431"/>
      <c r="H630" s="431"/>
      <c r="I630" s="431"/>
      <c r="J630" s="431"/>
      <c r="K630" s="452"/>
      <c r="L630" s="431"/>
      <c r="O630" s="431"/>
      <c r="P630" s="431"/>
      <c r="Q630" s="431"/>
      <c r="R630" s="431"/>
      <c r="S630" s="431"/>
      <c r="T630" s="431"/>
      <c r="U630" s="431"/>
      <c r="V630" s="431"/>
      <c r="W630" s="431"/>
      <c r="X630" s="431"/>
      <c r="Y630" s="133"/>
      <c r="Z630" s="431"/>
      <c r="AA630" s="431"/>
    </row>
    <row r="631" spans="1:27" ht="15">
      <c r="A631" s="431"/>
      <c r="B631" s="403"/>
      <c r="C631" s="449"/>
      <c r="D631" s="450"/>
      <c r="E631" s="451"/>
      <c r="F631" s="431"/>
      <c r="G631" s="431"/>
      <c r="H631" s="431"/>
      <c r="I631" s="431"/>
      <c r="J631" s="431"/>
      <c r="K631" s="452"/>
      <c r="L631" s="431"/>
      <c r="O631" s="431"/>
      <c r="P631" s="431"/>
      <c r="Q631" s="431"/>
      <c r="R631" s="431"/>
      <c r="S631" s="431"/>
      <c r="T631" s="431"/>
      <c r="U631" s="431"/>
      <c r="V631" s="431"/>
      <c r="W631" s="431"/>
      <c r="X631" s="431"/>
      <c r="Y631" s="133"/>
      <c r="Z631" s="431"/>
      <c r="AA631" s="431"/>
    </row>
    <row r="632" spans="1:27" ht="15">
      <c r="A632" s="431"/>
      <c r="B632" s="403"/>
      <c r="C632" s="449"/>
      <c r="D632" s="450"/>
      <c r="E632" s="451"/>
      <c r="F632" s="431"/>
      <c r="G632" s="431"/>
      <c r="H632" s="431"/>
      <c r="I632" s="431"/>
      <c r="J632" s="431"/>
      <c r="K632" s="452"/>
      <c r="L632" s="431"/>
      <c r="O632" s="431"/>
      <c r="P632" s="431"/>
      <c r="Q632" s="431"/>
      <c r="R632" s="431"/>
      <c r="S632" s="431"/>
      <c r="T632" s="431"/>
      <c r="U632" s="431"/>
      <c r="V632" s="431"/>
      <c r="W632" s="431"/>
      <c r="X632" s="431"/>
      <c r="Y632" s="133"/>
      <c r="Z632" s="431"/>
      <c r="AA632" s="431"/>
    </row>
    <row r="633" spans="1:27" ht="15">
      <c r="A633" s="431"/>
      <c r="B633" s="403"/>
      <c r="C633" s="449"/>
      <c r="D633" s="450"/>
      <c r="E633" s="451"/>
      <c r="F633" s="431"/>
      <c r="G633" s="431"/>
      <c r="H633" s="431"/>
      <c r="I633" s="431"/>
      <c r="J633" s="431"/>
      <c r="K633" s="452"/>
      <c r="L633" s="431"/>
      <c r="O633" s="431"/>
      <c r="P633" s="431"/>
      <c r="Q633" s="431"/>
      <c r="R633" s="431"/>
      <c r="S633" s="431"/>
      <c r="T633" s="431"/>
      <c r="U633" s="431"/>
      <c r="V633" s="431"/>
      <c r="W633" s="431"/>
      <c r="X633" s="431"/>
      <c r="Y633" s="133"/>
      <c r="Z633" s="431"/>
      <c r="AA633" s="431"/>
    </row>
    <row r="634" spans="1:27" ht="15">
      <c r="A634" s="431"/>
      <c r="B634" s="403"/>
      <c r="C634" s="449"/>
      <c r="D634" s="450"/>
      <c r="E634" s="451"/>
      <c r="F634" s="431"/>
      <c r="G634" s="431"/>
      <c r="H634" s="431"/>
      <c r="I634" s="431"/>
      <c r="J634" s="431"/>
      <c r="K634" s="452"/>
      <c r="L634" s="431"/>
      <c r="O634" s="431"/>
      <c r="P634" s="431"/>
      <c r="Q634" s="431"/>
      <c r="R634" s="431"/>
      <c r="S634" s="431"/>
      <c r="T634" s="431"/>
      <c r="U634" s="431"/>
      <c r="V634" s="431"/>
      <c r="W634" s="431"/>
      <c r="X634" s="431"/>
      <c r="Y634" s="133"/>
      <c r="Z634" s="431"/>
      <c r="AA634" s="431"/>
    </row>
    <row r="635" spans="1:27" ht="15">
      <c r="A635" s="431"/>
      <c r="B635" s="403"/>
      <c r="C635" s="449"/>
      <c r="D635" s="450"/>
      <c r="E635" s="451"/>
      <c r="F635" s="431"/>
      <c r="G635" s="431"/>
      <c r="H635" s="431"/>
      <c r="I635" s="431"/>
      <c r="J635" s="431"/>
      <c r="K635" s="452"/>
      <c r="L635" s="431"/>
      <c r="O635" s="431"/>
      <c r="P635" s="431"/>
      <c r="Q635" s="431"/>
      <c r="R635" s="431"/>
      <c r="S635" s="431"/>
      <c r="T635" s="431"/>
      <c r="U635" s="431"/>
      <c r="V635" s="431"/>
      <c r="W635" s="431"/>
      <c r="X635" s="431"/>
      <c r="Y635" s="133"/>
      <c r="Z635" s="431"/>
      <c r="AA635" s="431"/>
    </row>
    <row r="636" spans="1:27" ht="15">
      <c r="A636" s="431"/>
      <c r="B636" s="403"/>
      <c r="C636" s="449"/>
      <c r="D636" s="450"/>
      <c r="E636" s="451"/>
      <c r="F636" s="431"/>
      <c r="G636" s="431"/>
      <c r="H636" s="431"/>
      <c r="I636" s="431"/>
      <c r="J636" s="431"/>
      <c r="K636" s="452"/>
      <c r="L636" s="431"/>
      <c r="O636" s="431"/>
      <c r="P636" s="431"/>
      <c r="Q636" s="431"/>
      <c r="R636" s="431"/>
      <c r="S636" s="431"/>
      <c r="T636" s="431"/>
      <c r="U636" s="431"/>
      <c r="V636" s="431"/>
      <c r="W636" s="431"/>
      <c r="X636" s="431"/>
      <c r="Y636" s="133"/>
      <c r="Z636" s="431"/>
      <c r="AA636" s="431"/>
    </row>
    <row r="637" spans="1:27" ht="15">
      <c r="A637" s="431"/>
      <c r="B637" s="403"/>
      <c r="C637" s="449"/>
      <c r="D637" s="450"/>
      <c r="E637" s="451"/>
      <c r="F637" s="431"/>
      <c r="G637" s="431"/>
      <c r="H637" s="431"/>
      <c r="I637" s="431"/>
      <c r="J637" s="431"/>
      <c r="K637" s="452"/>
      <c r="L637" s="431"/>
      <c r="O637" s="431"/>
      <c r="P637" s="431"/>
      <c r="Q637" s="431"/>
      <c r="R637" s="431"/>
      <c r="S637" s="431"/>
      <c r="T637" s="431"/>
      <c r="U637" s="431"/>
      <c r="V637" s="431"/>
      <c r="W637" s="431"/>
      <c r="X637" s="431"/>
      <c r="Y637" s="133"/>
      <c r="Z637" s="431"/>
      <c r="AA637" s="431"/>
    </row>
    <row r="638" spans="1:27" ht="15">
      <c r="A638" s="431"/>
      <c r="B638" s="403"/>
      <c r="C638" s="449"/>
      <c r="D638" s="450"/>
      <c r="E638" s="451"/>
      <c r="F638" s="431"/>
      <c r="G638" s="431"/>
      <c r="H638" s="431"/>
      <c r="I638" s="431"/>
      <c r="J638" s="431"/>
      <c r="K638" s="452"/>
      <c r="L638" s="431"/>
      <c r="O638" s="431"/>
      <c r="P638" s="431"/>
      <c r="Q638" s="431"/>
      <c r="R638" s="431"/>
      <c r="S638" s="431"/>
      <c r="T638" s="431"/>
      <c r="U638" s="431"/>
      <c r="V638" s="431"/>
      <c r="W638" s="431"/>
      <c r="X638" s="431"/>
      <c r="Y638" s="133"/>
      <c r="Z638" s="431"/>
      <c r="AA638" s="431"/>
    </row>
    <row r="639" spans="1:27" ht="15">
      <c r="A639" s="431"/>
      <c r="B639" s="403"/>
      <c r="C639" s="449"/>
      <c r="D639" s="450"/>
      <c r="E639" s="451"/>
      <c r="F639" s="431"/>
      <c r="G639" s="431"/>
      <c r="H639" s="431"/>
      <c r="I639" s="431"/>
      <c r="J639" s="431"/>
      <c r="K639" s="452"/>
      <c r="L639" s="431"/>
      <c r="O639" s="431"/>
      <c r="P639" s="431"/>
      <c r="Q639" s="431"/>
      <c r="R639" s="431"/>
      <c r="S639" s="431"/>
      <c r="T639" s="431"/>
      <c r="U639" s="431"/>
      <c r="V639" s="431"/>
      <c r="W639" s="431"/>
      <c r="X639" s="431"/>
      <c r="Y639" s="133"/>
      <c r="Z639" s="431"/>
      <c r="AA639" s="431"/>
    </row>
    <row r="640" spans="1:27" ht="15">
      <c r="A640" s="431"/>
      <c r="B640" s="403"/>
      <c r="C640" s="449"/>
      <c r="D640" s="450"/>
      <c r="E640" s="451"/>
      <c r="F640" s="431"/>
      <c r="G640" s="431"/>
      <c r="H640" s="431"/>
      <c r="I640" s="431"/>
      <c r="J640" s="431"/>
      <c r="K640" s="452"/>
      <c r="L640" s="431"/>
      <c r="O640" s="431"/>
      <c r="P640" s="431"/>
      <c r="Q640" s="431"/>
      <c r="R640" s="431"/>
      <c r="S640" s="431"/>
      <c r="T640" s="431"/>
      <c r="U640" s="431"/>
      <c r="V640" s="431"/>
      <c r="W640" s="431"/>
      <c r="X640" s="431"/>
      <c r="Y640" s="133"/>
      <c r="Z640" s="431"/>
      <c r="AA640" s="431"/>
    </row>
    <row r="641" spans="1:27" ht="15">
      <c r="A641" s="431"/>
      <c r="B641" s="403"/>
      <c r="C641" s="449"/>
      <c r="D641" s="450"/>
      <c r="E641" s="451"/>
      <c r="F641" s="431"/>
      <c r="G641" s="431"/>
      <c r="H641" s="431"/>
      <c r="I641" s="431"/>
      <c r="J641" s="431"/>
      <c r="K641" s="452"/>
      <c r="L641" s="431"/>
      <c r="O641" s="431"/>
      <c r="P641" s="431"/>
      <c r="Q641" s="431"/>
      <c r="R641" s="431"/>
      <c r="S641" s="431"/>
      <c r="T641" s="431"/>
      <c r="U641" s="431"/>
      <c r="V641" s="431"/>
      <c r="W641" s="431"/>
      <c r="X641" s="431"/>
      <c r="Y641" s="133"/>
      <c r="Z641" s="431"/>
      <c r="AA641" s="431"/>
    </row>
    <row r="642" spans="1:27" ht="15">
      <c r="A642" s="431"/>
      <c r="B642" s="403"/>
      <c r="C642" s="449"/>
      <c r="D642" s="450"/>
      <c r="E642" s="451"/>
      <c r="F642" s="431"/>
      <c r="G642" s="431"/>
      <c r="H642" s="431"/>
      <c r="I642" s="431"/>
      <c r="J642" s="431"/>
      <c r="K642" s="452"/>
      <c r="L642" s="431"/>
      <c r="O642" s="431"/>
      <c r="P642" s="431"/>
      <c r="Q642" s="431"/>
      <c r="R642" s="431"/>
      <c r="S642" s="431"/>
      <c r="T642" s="431"/>
      <c r="U642" s="431"/>
      <c r="V642" s="431"/>
      <c r="W642" s="431"/>
      <c r="X642" s="431"/>
      <c r="Y642" s="133"/>
      <c r="Z642" s="431"/>
      <c r="AA642" s="431"/>
    </row>
    <row r="643" spans="1:27" ht="15">
      <c r="A643" s="431"/>
      <c r="B643" s="403"/>
      <c r="C643" s="449"/>
      <c r="D643" s="450"/>
      <c r="E643" s="451"/>
      <c r="F643" s="431"/>
      <c r="G643" s="431"/>
      <c r="H643" s="431"/>
      <c r="I643" s="431"/>
      <c r="J643" s="431"/>
      <c r="K643" s="452"/>
      <c r="L643" s="431"/>
      <c r="O643" s="431"/>
      <c r="P643" s="431"/>
      <c r="Q643" s="431"/>
      <c r="R643" s="431"/>
      <c r="S643" s="431"/>
      <c r="T643" s="431"/>
      <c r="U643" s="431"/>
      <c r="V643" s="431"/>
      <c r="W643" s="431"/>
      <c r="X643" s="431"/>
      <c r="Y643" s="133"/>
      <c r="Z643" s="431"/>
      <c r="AA643" s="431"/>
    </row>
    <row r="644" spans="1:27" ht="15">
      <c r="A644" s="431"/>
      <c r="B644" s="403"/>
      <c r="C644" s="449"/>
      <c r="D644" s="450"/>
      <c r="E644" s="451"/>
      <c r="F644" s="431"/>
      <c r="G644" s="431"/>
      <c r="H644" s="431"/>
      <c r="I644" s="431"/>
      <c r="J644" s="431"/>
      <c r="K644" s="452"/>
      <c r="L644" s="431"/>
      <c r="O644" s="431"/>
      <c r="P644" s="431"/>
      <c r="Q644" s="431"/>
      <c r="R644" s="431"/>
      <c r="S644" s="431"/>
      <c r="T644" s="431"/>
      <c r="U644" s="431"/>
      <c r="V644" s="431"/>
      <c r="W644" s="431"/>
      <c r="X644" s="431"/>
      <c r="Y644" s="133"/>
      <c r="Z644" s="431"/>
      <c r="AA644" s="431"/>
    </row>
    <row r="645" spans="1:27" ht="15">
      <c r="A645" s="431"/>
      <c r="B645" s="403"/>
      <c r="C645" s="449"/>
      <c r="D645" s="450"/>
      <c r="E645" s="451"/>
      <c r="F645" s="431"/>
      <c r="G645" s="431"/>
      <c r="H645" s="431"/>
      <c r="I645" s="431"/>
      <c r="J645" s="431"/>
      <c r="K645" s="452"/>
      <c r="L645" s="431"/>
      <c r="O645" s="431"/>
      <c r="P645" s="431"/>
      <c r="Q645" s="431"/>
      <c r="R645" s="431"/>
      <c r="S645" s="431"/>
      <c r="T645" s="431"/>
      <c r="U645" s="431"/>
      <c r="V645" s="431"/>
      <c r="W645" s="431"/>
      <c r="X645" s="431"/>
      <c r="Y645" s="133"/>
      <c r="Z645" s="431"/>
      <c r="AA645" s="431"/>
    </row>
    <row r="646" spans="1:27" ht="15">
      <c r="A646" s="431"/>
      <c r="B646" s="403"/>
      <c r="C646" s="449"/>
      <c r="D646" s="450"/>
      <c r="E646" s="451"/>
      <c r="F646" s="431"/>
      <c r="G646" s="431"/>
      <c r="H646" s="431"/>
      <c r="I646" s="431"/>
      <c r="J646" s="431"/>
      <c r="K646" s="452"/>
      <c r="L646" s="431"/>
      <c r="O646" s="431"/>
      <c r="P646" s="431"/>
      <c r="Q646" s="431"/>
      <c r="R646" s="431"/>
      <c r="S646" s="431"/>
      <c r="T646" s="431"/>
      <c r="U646" s="431"/>
      <c r="V646" s="431"/>
      <c r="W646" s="431"/>
      <c r="X646" s="431"/>
      <c r="Y646" s="133"/>
      <c r="Z646" s="431"/>
      <c r="AA646" s="431"/>
    </row>
    <row r="647" spans="1:27" ht="15">
      <c r="A647" s="431"/>
      <c r="B647" s="403"/>
      <c r="C647" s="449"/>
      <c r="D647" s="450"/>
      <c r="E647" s="451"/>
      <c r="F647" s="431"/>
      <c r="G647" s="431"/>
      <c r="H647" s="431"/>
      <c r="I647" s="431"/>
      <c r="J647" s="431"/>
      <c r="K647" s="452"/>
      <c r="L647" s="431"/>
      <c r="O647" s="431"/>
      <c r="P647" s="431"/>
      <c r="Q647" s="431"/>
      <c r="R647" s="431"/>
      <c r="S647" s="431"/>
      <c r="T647" s="431"/>
      <c r="U647" s="431"/>
      <c r="V647" s="431"/>
      <c r="W647" s="431"/>
      <c r="X647" s="431"/>
      <c r="Y647" s="133"/>
      <c r="Z647" s="431"/>
      <c r="AA647" s="431"/>
    </row>
    <row r="648" spans="1:27" ht="15">
      <c r="A648" s="431"/>
      <c r="B648" s="403"/>
      <c r="C648" s="449"/>
      <c r="D648" s="450"/>
      <c r="E648" s="451"/>
      <c r="F648" s="431"/>
      <c r="G648" s="431"/>
      <c r="H648" s="431"/>
      <c r="I648" s="431"/>
      <c r="J648" s="431"/>
      <c r="K648" s="452"/>
      <c r="L648" s="431"/>
      <c r="O648" s="431"/>
      <c r="P648" s="431"/>
      <c r="Q648" s="431"/>
      <c r="R648" s="431"/>
      <c r="S648" s="431"/>
      <c r="T648" s="431"/>
      <c r="U648" s="431"/>
      <c r="V648" s="431"/>
      <c r="W648" s="431"/>
      <c r="X648" s="431"/>
      <c r="Y648" s="133"/>
      <c r="Z648" s="431"/>
      <c r="AA648" s="431"/>
    </row>
    <row r="649" spans="1:27" ht="15">
      <c r="A649" s="431"/>
      <c r="B649" s="403"/>
      <c r="C649" s="449"/>
      <c r="D649" s="450"/>
      <c r="E649" s="451"/>
      <c r="F649" s="431"/>
      <c r="G649" s="431"/>
      <c r="H649" s="431"/>
      <c r="I649" s="431"/>
      <c r="J649" s="431"/>
      <c r="K649" s="452"/>
      <c r="L649" s="431"/>
      <c r="O649" s="431"/>
      <c r="P649" s="431"/>
      <c r="Q649" s="431"/>
      <c r="R649" s="431"/>
      <c r="S649" s="431"/>
      <c r="T649" s="431"/>
      <c r="U649" s="431"/>
      <c r="V649" s="431"/>
      <c r="W649" s="431"/>
      <c r="X649" s="431"/>
      <c r="Y649" s="133"/>
      <c r="Z649" s="431"/>
      <c r="AA649" s="431"/>
    </row>
    <row r="650" spans="1:27" ht="15">
      <c r="A650" s="431"/>
      <c r="B650" s="403"/>
      <c r="C650" s="449"/>
      <c r="D650" s="450"/>
      <c r="E650" s="451"/>
      <c r="F650" s="431"/>
      <c r="G650" s="431"/>
      <c r="H650" s="431"/>
      <c r="I650" s="431"/>
      <c r="J650" s="431"/>
      <c r="K650" s="452"/>
      <c r="L650" s="431"/>
      <c r="O650" s="431"/>
      <c r="P650" s="431"/>
      <c r="Q650" s="431"/>
      <c r="R650" s="431"/>
      <c r="S650" s="431"/>
      <c r="T650" s="431"/>
      <c r="U650" s="431"/>
      <c r="V650" s="431"/>
      <c r="W650" s="431"/>
      <c r="X650" s="431"/>
      <c r="Y650" s="133"/>
      <c r="Z650" s="431"/>
      <c r="AA650" s="431"/>
    </row>
    <row r="651" spans="1:27" ht="15">
      <c r="A651" s="431"/>
      <c r="B651" s="403"/>
      <c r="C651" s="449"/>
      <c r="D651" s="450"/>
      <c r="E651" s="451"/>
      <c r="F651" s="431"/>
      <c r="G651" s="431"/>
      <c r="H651" s="431"/>
      <c r="I651" s="431"/>
      <c r="J651" s="431"/>
      <c r="K651" s="452"/>
      <c r="L651" s="431"/>
      <c r="O651" s="431"/>
      <c r="P651" s="431"/>
      <c r="Q651" s="431"/>
      <c r="R651" s="431"/>
      <c r="S651" s="431"/>
      <c r="T651" s="431"/>
      <c r="U651" s="431"/>
      <c r="V651" s="431"/>
      <c r="W651" s="431"/>
      <c r="X651" s="431"/>
      <c r="Y651" s="133"/>
      <c r="Z651" s="431"/>
      <c r="AA651" s="431"/>
    </row>
    <row r="652" spans="1:27" ht="15">
      <c r="A652" s="431"/>
      <c r="B652" s="403"/>
      <c r="C652" s="449"/>
      <c r="D652" s="450"/>
      <c r="E652" s="451"/>
      <c r="F652" s="431"/>
      <c r="G652" s="431"/>
      <c r="H652" s="431"/>
      <c r="I652" s="431"/>
      <c r="J652" s="431"/>
      <c r="K652" s="452"/>
      <c r="L652" s="431"/>
      <c r="O652" s="431"/>
      <c r="P652" s="431"/>
      <c r="Q652" s="431"/>
      <c r="R652" s="431"/>
      <c r="S652" s="431"/>
      <c r="T652" s="431"/>
      <c r="U652" s="431"/>
      <c r="V652" s="431"/>
      <c r="W652" s="431"/>
      <c r="X652" s="431"/>
      <c r="Y652" s="133"/>
      <c r="Z652" s="431"/>
      <c r="AA652" s="431"/>
    </row>
    <row r="653" spans="1:27" ht="15">
      <c r="A653" s="431"/>
      <c r="B653" s="403"/>
      <c r="C653" s="449"/>
      <c r="D653" s="450"/>
      <c r="E653" s="451"/>
      <c r="F653" s="431"/>
      <c r="G653" s="431"/>
      <c r="H653" s="431"/>
      <c r="I653" s="431"/>
      <c r="J653" s="431"/>
      <c r="K653" s="452"/>
      <c r="L653" s="431"/>
      <c r="O653" s="431"/>
      <c r="P653" s="431"/>
      <c r="Q653" s="431"/>
      <c r="R653" s="431"/>
      <c r="S653" s="431"/>
      <c r="T653" s="431"/>
      <c r="U653" s="431"/>
      <c r="V653" s="431"/>
      <c r="W653" s="431"/>
      <c r="X653" s="431"/>
      <c r="Y653" s="133"/>
      <c r="Z653" s="431"/>
      <c r="AA653" s="431"/>
    </row>
    <row r="654" spans="1:27" ht="15">
      <c r="A654" s="431"/>
      <c r="B654" s="403"/>
      <c r="C654" s="449"/>
      <c r="D654" s="450"/>
      <c r="E654" s="451"/>
      <c r="F654" s="431"/>
      <c r="G654" s="431"/>
      <c r="H654" s="431"/>
      <c r="I654" s="431"/>
      <c r="J654" s="431"/>
      <c r="K654" s="452"/>
      <c r="L654" s="431"/>
      <c r="O654" s="431"/>
      <c r="P654" s="431"/>
      <c r="Q654" s="431"/>
      <c r="R654" s="431"/>
      <c r="S654" s="431"/>
      <c r="T654" s="431"/>
      <c r="U654" s="431"/>
      <c r="V654" s="431"/>
      <c r="W654" s="431"/>
      <c r="X654" s="431"/>
      <c r="Y654" s="133"/>
      <c r="Z654" s="431"/>
      <c r="AA654" s="431"/>
    </row>
    <row r="655" spans="1:27" ht="15">
      <c r="A655" s="431"/>
      <c r="B655" s="403"/>
      <c r="C655" s="449"/>
      <c r="D655" s="450"/>
      <c r="E655" s="451"/>
      <c r="F655" s="431"/>
      <c r="G655" s="431"/>
      <c r="H655" s="431"/>
      <c r="I655" s="431"/>
      <c r="J655" s="431"/>
      <c r="K655" s="452"/>
      <c r="L655" s="431"/>
      <c r="O655" s="431"/>
      <c r="P655" s="431"/>
      <c r="Q655" s="431"/>
      <c r="R655" s="431"/>
      <c r="S655" s="431"/>
      <c r="T655" s="431"/>
      <c r="U655" s="431"/>
      <c r="V655" s="431"/>
      <c r="W655" s="431"/>
      <c r="X655" s="431"/>
      <c r="Y655" s="133"/>
      <c r="Z655" s="431"/>
      <c r="AA655" s="431"/>
    </row>
    <row r="656" spans="1:27" ht="15">
      <c r="A656" s="431"/>
      <c r="B656" s="403"/>
      <c r="C656" s="449"/>
      <c r="D656" s="450"/>
      <c r="E656" s="451"/>
      <c r="F656" s="431"/>
      <c r="G656" s="431"/>
      <c r="H656" s="431"/>
      <c r="I656" s="431"/>
      <c r="J656" s="431"/>
      <c r="K656" s="452"/>
      <c r="L656" s="431"/>
      <c r="O656" s="431"/>
      <c r="P656" s="431"/>
      <c r="Q656" s="431"/>
      <c r="R656" s="431"/>
      <c r="S656" s="431"/>
      <c r="T656" s="431"/>
      <c r="U656" s="431"/>
      <c r="V656" s="431"/>
      <c r="W656" s="431"/>
      <c r="X656" s="431"/>
      <c r="Y656" s="133"/>
      <c r="Z656" s="431"/>
      <c r="AA656" s="431"/>
    </row>
    <row r="657" spans="1:27" ht="15">
      <c r="A657" s="431"/>
      <c r="B657" s="403"/>
      <c r="C657" s="449"/>
      <c r="D657" s="450"/>
      <c r="E657" s="451"/>
      <c r="F657" s="431"/>
      <c r="G657" s="431"/>
      <c r="H657" s="431"/>
      <c r="I657" s="431"/>
      <c r="J657" s="431"/>
      <c r="K657" s="452"/>
      <c r="L657" s="431"/>
      <c r="O657" s="431"/>
      <c r="P657" s="431"/>
      <c r="Q657" s="431"/>
      <c r="R657" s="431"/>
      <c r="S657" s="431"/>
      <c r="T657" s="431"/>
      <c r="U657" s="431"/>
      <c r="V657" s="431"/>
      <c r="W657" s="431"/>
      <c r="X657" s="431"/>
      <c r="Y657" s="133"/>
      <c r="Z657" s="431"/>
      <c r="AA657" s="431"/>
    </row>
    <row r="658" spans="1:27" ht="15">
      <c r="A658" s="431"/>
      <c r="B658" s="403"/>
      <c r="C658" s="449"/>
      <c r="D658" s="450"/>
      <c r="E658" s="451"/>
      <c r="F658" s="431"/>
      <c r="G658" s="431"/>
      <c r="H658" s="431"/>
      <c r="I658" s="431"/>
      <c r="J658" s="431"/>
      <c r="K658" s="452"/>
      <c r="L658" s="431"/>
      <c r="O658" s="431"/>
      <c r="P658" s="431"/>
      <c r="Q658" s="431"/>
      <c r="R658" s="431"/>
      <c r="S658" s="431"/>
      <c r="T658" s="431"/>
      <c r="U658" s="431"/>
      <c r="V658" s="431"/>
      <c r="W658" s="431"/>
      <c r="X658" s="431"/>
      <c r="Y658" s="133"/>
      <c r="Z658" s="431"/>
      <c r="AA658" s="431"/>
    </row>
    <row r="659" spans="1:27" ht="15">
      <c r="A659" s="431"/>
      <c r="B659" s="403"/>
      <c r="C659" s="449"/>
      <c r="D659" s="450"/>
      <c r="E659" s="451"/>
      <c r="F659" s="431"/>
      <c r="G659" s="431"/>
      <c r="H659" s="431"/>
      <c r="I659" s="431"/>
      <c r="J659" s="431"/>
      <c r="K659" s="452"/>
      <c r="L659" s="431"/>
      <c r="O659" s="431"/>
      <c r="P659" s="431"/>
      <c r="Q659" s="431"/>
      <c r="R659" s="431"/>
      <c r="S659" s="431"/>
      <c r="T659" s="431"/>
      <c r="U659" s="431"/>
      <c r="V659" s="431"/>
      <c r="W659" s="431"/>
      <c r="X659" s="431"/>
      <c r="Y659" s="133"/>
      <c r="Z659" s="431"/>
      <c r="AA659" s="431"/>
    </row>
    <row r="660" spans="1:27" ht="15">
      <c r="A660" s="431"/>
      <c r="B660" s="403"/>
      <c r="C660" s="449"/>
      <c r="D660" s="450"/>
      <c r="E660" s="451"/>
      <c r="F660" s="431"/>
      <c r="G660" s="431"/>
      <c r="H660" s="431"/>
      <c r="I660" s="431"/>
      <c r="J660" s="431"/>
      <c r="K660" s="452"/>
      <c r="L660" s="431"/>
      <c r="O660" s="431"/>
      <c r="P660" s="431"/>
      <c r="Q660" s="431"/>
      <c r="R660" s="431"/>
      <c r="S660" s="431"/>
      <c r="T660" s="431"/>
      <c r="U660" s="431"/>
      <c r="V660" s="431"/>
      <c r="W660" s="431"/>
      <c r="X660" s="431"/>
      <c r="Y660" s="133"/>
      <c r="Z660" s="431"/>
      <c r="AA660" s="431"/>
    </row>
    <row r="661" spans="1:27" ht="15">
      <c r="A661" s="431"/>
      <c r="B661" s="403"/>
      <c r="C661" s="449"/>
      <c r="D661" s="450"/>
      <c r="E661" s="451"/>
      <c r="F661" s="431"/>
      <c r="G661" s="431"/>
      <c r="H661" s="431"/>
      <c r="I661" s="431"/>
      <c r="J661" s="431"/>
      <c r="K661" s="452"/>
      <c r="L661" s="431"/>
      <c r="O661" s="431"/>
      <c r="P661" s="431"/>
      <c r="Q661" s="431"/>
      <c r="R661" s="431"/>
      <c r="S661" s="431"/>
      <c r="T661" s="431"/>
      <c r="U661" s="431"/>
      <c r="V661" s="431"/>
      <c r="W661" s="431"/>
      <c r="X661" s="431"/>
      <c r="Y661" s="133"/>
      <c r="Z661" s="431"/>
      <c r="AA661" s="431"/>
    </row>
    <row r="662" spans="1:27" ht="15">
      <c r="A662" s="431"/>
      <c r="B662" s="403"/>
      <c r="C662" s="449"/>
      <c r="D662" s="450"/>
      <c r="E662" s="451"/>
      <c r="F662" s="431"/>
      <c r="G662" s="431"/>
      <c r="H662" s="431"/>
      <c r="I662" s="431"/>
      <c r="J662" s="431"/>
      <c r="K662" s="452"/>
      <c r="L662" s="431"/>
      <c r="O662" s="431"/>
      <c r="P662" s="431"/>
      <c r="Q662" s="431"/>
      <c r="R662" s="431"/>
      <c r="S662" s="431"/>
      <c r="T662" s="431"/>
      <c r="U662" s="431"/>
      <c r="V662" s="431"/>
      <c r="W662" s="431"/>
      <c r="X662" s="431"/>
      <c r="Y662" s="133"/>
      <c r="Z662" s="431"/>
      <c r="AA662" s="431"/>
    </row>
    <row r="663" spans="1:27" ht="15">
      <c r="A663" s="431"/>
      <c r="B663" s="403"/>
      <c r="C663" s="449"/>
      <c r="D663" s="450"/>
      <c r="E663" s="451"/>
      <c r="F663" s="431"/>
      <c r="G663" s="431"/>
      <c r="H663" s="431"/>
      <c r="I663" s="431"/>
      <c r="J663" s="431"/>
      <c r="K663" s="452"/>
      <c r="L663" s="431"/>
      <c r="O663" s="431"/>
      <c r="P663" s="431"/>
      <c r="Q663" s="431"/>
      <c r="R663" s="431"/>
      <c r="S663" s="431"/>
      <c r="T663" s="431"/>
      <c r="U663" s="431"/>
      <c r="V663" s="431"/>
      <c r="W663" s="431"/>
      <c r="X663" s="431"/>
      <c r="Y663" s="133"/>
      <c r="Z663" s="431"/>
      <c r="AA663" s="431"/>
    </row>
    <row r="664" spans="1:27" ht="15">
      <c r="A664" s="431"/>
      <c r="B664" s="403"/>
      <c r="C664" s="449"/>
      <c r="D664" s="450"/>
      <c r="E664" s="451"/>
      <c r="F664" s="431"/>
      <c r="G664" s="431"/>
      <c r="H664" s="431"/>
      <c r="I664" s="431"/>
      <c r="J664" s="431"/>
      <c r="K664" s="452"/>
      <c r="L664" s="431"/>
      <c r="O664" s="431"/>
      <c r="P664" s="431"/>
      <c r="Q664" s="431"/>
      <c r="R664" s="431"/>
      <c r="S664" s="431"/>
      <c r="T664" s="431"/>
      <c r="U664" s="431"/>
      <c r="V664" s="431"/>
      <c r="W664" s="431"/>
      <c r="X664" s="431"/>
      <c r="Y664" s="133"/>
      <c r="Z664" s="431"/>
      <c r="AA664" s="431"/>
    </row>
    <row r="665" spans="1:27" ht="15">
      <c r="A665" s="431"/>
      <c r="B665" s="403"/>
      <c r="C665" s="449"/>
      <c r="D665" s="450"/>
      <c r="E665" s="451"/>
      <c r="F665" s="431"/>
      <c r="G665" s="431"/>
      <c r="H665" s="431"/>
      <c r="I665" s="431"/>
      <c r="J665" s="431"/>
      <c r="K665" s="452"/>
      <c r="L665" s="431"/>
      <c r="O665" s="431"/>
      <c r="P665" s="431"/>
      <c r="Q665" s="431"/>
      <c r="R665" s="431"/>
      <c r="S665" s="431"/>
      <c r="T665" s="431"/>
      <c r="U665" s="431"/>
      <c r="V665" s="431"/>
      <c r="W665" s="431"/>
      <c r="X665" s="431"/>
      <c r="Y665" s="133"/>
      <c r="Z665" s="431"/>
      <c r="AA665" s="431"/>
    </row>
    <row r="666" spans="1:27" ht="15">
      <c r="A666" s="431"/>
      <c r="B666" s="403"/>
      <c r="C666" s="449"/>
      <c r="D666" s="450"/>
      <c r="E666" s="451"/>
      <c r="F666" s="431"/>
      <c r="G666" s="431"/>
      <c r="H666" s="431"/>
      <c r="I666" s="431"/>
      <c r="J666" s="431"/>
      <c r="K666" s="452"/>
      <c r="L666" s="431"/>
      <c r="O666" s="431"/>
      <c r="P666" s="431"/>
      <c r="Q666" s="431"/>
      <c r="R666" s="431"/>
      <c r="S666" s="431"/>
      <c r="T666" s="431"/>
      <c r="U666" s="431"/>
      <c r="V666" s="431"/>
      <c r="W666" s="431"/>
      <c r="X666" s="431"/>
      <c r="Y666" s="133"/>
      <c r="Z666" s="431"/>
      <c r="AA666" s="431"/>
    </row>
    <row r="667" spans="1:27" ht="15">
      <c r="A667" s="431"/>
      <c r="B667" s="403"/>
      <c r="C667" s="449"/>
      <c r="D667" s="450"/>
      <c r="E667" s="451"/>
      <c r="F667" s="431"/>
      <c r="G667" s="431"/>
      <c r="H667" s="431"/>
      <c r="I667" s="431"/>
      <c r="J667" s="431"/>
      <c r="K667" s="452"/>
      <c r="L667" s="431"/>
      <c r="O667" s="431"/>
      <c r="P667" s="431"/>
      <c r="Q667" s="431"/>
      <c r="R667" s="431"/>
      <c r="S667" s="431"/>
      <c r="T667" s="431"/>
      <c r="U667" s="431"/>
      <c r="V667" s="431"/>
      <c r="W667" s="431"/>
      <c r="X667" s="431"/>
      <c r="Y667" s="133"/>
      <c r="Z667" s="431"/>
      <c r="AA667" s="431"/>
    </row>
    <row r="668" spans="1:27" ht="15">
      <c r="A668" s="431"/>
      <c r="B668" s="403"/>
      <c r="C668" s="449"/>
      <c r="D668" s="450"/>
      <c r="E668" s="451"/>
      <c r="F668" s="431"/>
      <c r="G668" s="431"/>
      <c r="H668" s="431"/>
      <c r="I668" s="431"/>
      <c r="J668" s="431"/>
      <c r="K668" s="452"/>
      <c r="L668" s="431"/>
      <c r="O668" s="431"/>
      <c r="P668" s="431"/>
      <c r="Q668" s="431"/>
      <c r="R668" s="431"/>
      <c r="S668" s="431"/>
      <c r="T668" s="431"/>
      <c r="U668" s="431"/>
      <c r="V668" s="431"/>
      <c r="W668" s="431"/>
      <c r="X668" s="431"/>
      <c r="Y668" s="133"/>
      <c r="Z668" s="431"/>
      <c r="AA668" s="431"/>
    </row>
    <row r="669" spans="1:27" ht="15">
      <c r="A669" s="431"/>
      <c r="B669" s="403"/>
      <c r="C669" s="449"/>
      <c r="D669" s="450"/>
      <c r="E669" s="451"/>
      <c r="F669" s="431"/>
      <c r="G669" s="431"/>
      <c r="H669" s="431"/>
      <c r="I669" s="431"/>
      <c r="J669" s="431"/>
      <c r="K669" s="452"/>
      <c r="L669" s="431"/>
      <c r="O669" s="431"/>
      <c r="P669" s="431"/>
      <c r="Q669" s="431"/>
      <c r="R669" s="431"/>
      <c r="S669" s="431"/>
      <c r="T669" s="431"/>
      <c r="U669" s="431"/>
      <c r="V669" s="431"/>
      <c r="W669" s="431"/>
      <c r="X669" s="431"/>
      <c r="Y669" s="133"/>
      <c r="Z669" s="431"/>
      <c r="AA669" s="431"/>
    </row>
    <row r="670" spans="1:27" ht="15">
      <c r="A670" s="431"/>
      <c r="B670" s="403"/>
      <c r="C670" s="449"/>
      <c r="D670" s="450"/>
      <c r="E670" s="451"/>
      <c r="F670" s="431"/>
      <c r="G670" s="431"/>
      <c r="H670" s="431"/>
      <c r="I670" s="431"/>
      <c r="J670" s="431"/>
      <c r="K670" s="452"/>
      <c r="L670" s="431"/>
      <c r="O670" s="431"/>
      <c r="P670" s="431"/>
      <c r="Q670" s="431"/>
      <c r="R670" s="431"/>
      <c r="S670" s="431"/>
      <c r="T670" s="431"/>
      <c r="U670" s="431"/>
      <c r="V670" s="431"/>
      <c r="W670" s="431"/>
      <c r="X670" s="431"/>
      <c r="Y670" s="133"/>
      <c r="Z670" s="431"/>
      <c r="AA670" s="431"/>
    </row>
    <row r="671" spans="1:27" ht="15">
      <c r="A671" s="431"/>
      <c r="B671" s="403"/>
      <c r="C671" s="449"/>
      <c r="D671" s="450"/>
      <c r="E671" s="451"/>
      <c r="F671" s="431"/>
      <c r="G671" s="431"/>
      <c r="H671" s="431"/>
      <c r="I671" s="431"/>
      <c r="J671" s="431"/>
      <c r="K671" s="452"/>
      <c r="L671" s="431"/>
      <c r="O671" s="431"/>
      <c r="P671" s="431"/>
      <c r="Q671" s="431"/>
      <c r="R671" s="431"/>
      <c r="S671" s="431"/>
      <c r="T671" s="431"/>
      <c r="U671" s="431"/>
      <c r="V671" s="431"/>
      <c r="W671" s="431"/>
      <c r="X671" s="431"/>
      <c r="Y671" s="133"/>
      <c r="Z671" s="431"/>
      <c r="AA671" s="431"/>
    </row>
    <row r="672" spans="1:27" ht="15">
      <c r="A672" s="431"/>
      <c r="B672" s="403"/>
      <c r="C672" s="449"/>
      <c r="D672" s="450"/>
      <c r="E672" s="451"/>
      <c r="F672" s="431"/>
      <c r="G672" s="431"/>
      <c r="H672" s="431"/>
      <c r="I672" s="431"/>
      <c r="J672" s="431"/>
      <c r="K672" s="452"/>
      <c r="L672" s="431"/>
      <c r="O672" s="431"/>
      <c r="P672" s="431"/>
      <c r="Q672" s="431"/>
      <c r="R672" s="431"/>
      <c r="S672" s="431"/>
      <c r="T672" s="431"/>
      <c r="U672" s="431"/>
      <c r="V672" s="431"/>
      <c r="W672" s="431"/>
      <c r="X672" s="431"/>
      <c r="Y672" s="133"/>
      <c r="Z672" s="431"/>
      <c r="AA672" s="431"/>
    </row>
    <row r="673" spans="1:27" ht="15">
      <c r="A673" s="431"/>
      <c r="B673" s="403"/>
      <c r="C673" s="449"/>
      <c r="D673" s="450"/>
      <c r="E673" s="451"/>
      <c r="F673" s="431"/>
      <c r="G673" s="431"/>
      <c r="H673" s="431"/>
      <c r="I673" s="431"/>
      <c r="J673" s="431"/>
      <c r="K673" s="452"/>
      <c r="L673" s="431"/>
      <c r="O673" s="431"/>
      <c r="P673" s="431"/>
      <c r="Q673" s="431"/>
      <c r="R673" s="431"/>
      <c r="S673" s="431"/>
      <c r="T673" s="431"/>
      <c r="U673" s="431"/>
      <c r="V673" s="431"/>
      <c r="W673" s="431"/>
      <c r="X673" s="431"/>
      <c r="Y673" s="133"/>
      <c r="Z673" s="431"/>
      <c r="AA673" s="431"/>
    </row>
    <row r="674" spans="1:27" ht="15">
      <c r="A674" s="431"/>
      <c r="B674" s="403"/>
      <c r="C674" s="449"/>
      <c r="D674" s="450"/>
      <c r="E674" s="451"/>
      <c r="F674" s="431"/>
      <c r="G674" s="431"/>
      <c r="H674" s="431"/>
      <c r="I674" s="431"/>
      <c r="J674" s="431"/>
      <c r="K674" s="452"/>
      <c r="L674" s="431"/>
      <c r="O674" s="431"/>
      <c r="P674" s="431"/>
      <c r="Q674" s="431"/>
      <c r="R674" s="431"/>
      <c r="S674" s="431"/>
      <c r="T674" s="431"/>
      <c r="U674" s="431"/>
      <c r="V674" s="431"/>
      <c r="W674" s="431"/>
      <c r="X674" s="431"/>
      <c r="Y674" s="133"/>
      <c r="Z674" s="431"/>
      <c r="AA674" s="431"/>
    </row>
    <row r="675" spans="1:27" ht="15">
      <c r="A675" s="431"/>
      <c r="B675" s="403"/>
      <c r="C675" s="449"/>
      <c r="D675" s="450"/>
      <c r="E675" s="451"/>
      <c r="F675" s="431"/>
      <c r="G675" s="431"/>
      <c r="H675" s="431"/>
      <c r="I675" s="431"/>
      <c r="J675" s="431"/>
      <c r="K675" s="452"/>
      <c r="L675" s="431"/>
      <c r="O675" s="431"/>
      <c r="P675" s="431"/>
      <c r="Q675" s="431"/>
      <c r="R675" s="431"/>
      <c r="S675" s="431"/>
      <c r="T675" s="431"/>
      <c r="U675" s="431"/>
      <c r="V675" s="431"/>
      <c r="W675" s="431"/>
      <c r="X675" s="431"/>
      <c r="Y675" s="133"/>
      <c r="Z675" s="431"/>
      <c r="AA675" s="431"/>
    </row>
    <row r="676" spans="1:27" ht="15">
      <c r="A676" s="431"/>
      <c r="B676" s="403"/>
      <c r="C676" s="449"/>
      <c r="D676" s="450"/>
      <c r="E676" s="451"/>
      <c r="F676" s="431"/>
      <c r="G676" s="431"/>
      <c r="H676" s="431"/>
      <c r="I676" s="431"/>
      <c r="J676" s="431"/>
      <c r="K676" s="452"/>
      <c r="L676" s="431"/>
      <c r="O676" s="431"/>
      <c r="P676" s="431"/>
      <c r="Q676" s="431"/>
      <c r="R676" s="431"/>
      <c r="S676" s="431"/>
      <c r="T676" s="431"/>
      <c r="U676" s="431"/>
      <c r="V676" s="431"/>
      <c r="W676" s="431"/>
      <c r="X676" s="431"/>
      <c r="Y676" s="133"/>
      <c r="Z676" s="431"/>
      <c r="AA676" s="431"/>
    </row>
    <row r="677" spans="1:27" ht="15">
      <c r="A677" s="431"/>
      <c r="B677" s="403"/>
      <c r="C677" s="449"/>
      <c r="D677" s="450"/>
      <c r="E677" s="451"/>
      <c r="F677" s="431"/>
      <c r="G677" s="431"/>
      <c r="H677" s="431"/>
      <c r="I677" s="431"/>
      <c r="J677" s="431"/>
      <c r="K677" s="452"/>
      <c r="L677" s="431"/>
      <c r="O677" s="431"/>
      <c r="P677" s="431"/>
      <c r="Q677" s="431"/>
      <c r="R677" s="431"/>
      <c r="S677" s="431"/>
      <c r="T677" s="431"/>
      <c r="U677" s="431"/>
      <c r="V677" s="431"/>
      <c r="W677" s="431"/>
      <c r="X677" s="431"/>
      <c r="Y677" s="133"/>
      <c r="Z677" s="431"/>
      <c r="AA677" s="431"/>
    </row>
    <row r="678" spans="1:27" ht="15">
      <c r="A678" s="431"/>
      <c r="B678" s="403"/>
      <c r="C678" s="449"/>
      <c r="D678" s="450"/>
      <c r="E678" s="451"/>
      <c r="F678" s="431"/>
      <c r="G678" s="431"/>
      <c r="H678" s="431"/>
      <c r="I678" s="431"/>
      <c r="J678" s="431"/>
      <c r="K678" s="452"/>
      <c r="L678" s="431"/>
      <c r="O678" s="431"/>
      <c r="P678" s="431"/>
      <c r="Q678" s="431"/>
      <c r="R678" s="431"/>
      <c r="S678" s="431"/>
      <c r="T678" s="431"/>
      <c r="U678" s="431"/>
      <c r="V678" s="431"/>
      <c r="W678" s="431"/>
      <c r="X678" s="431"/>
      <c r="Y678" s="133"/>
      <c r="Z678" s="431"/>
      <c r="AA678" s="431"/>
    </row>
    <row r="679" spans="1:27" ht="15">
      <c r="A679" s="431"/>
      <c r="B679" s="403"/>
      <c r="C679" s="449"/>
      <c r="D679" s="450"/>
      <c r="E679" s="451"/>
      <c r="F679" s="431"/>
      <c r="G679" s="431"/>
      <c r="H679" s="431"/>
      <c r="I679" s="431"/>
      <c r="J679" s="431"/>
      <c r="K679" s="452"/>
      <c r="L679" s="431"/>
      <c r="O679" s="431"/>
      <c r="P679" s="431"/>
      <c r="Q679" s="431"/>
      <c r="R679" s="431"/>
      <c r="S679" s="431"/>
      <c r="T679" s="431"/>
      <c r="U679" s="431"/>
      <c r="V679" s="431"/>
      <c r="W679" s="431"/>
      <c r="X679" s="431"/>
      <c r="Y679" s="133"/>
      <c r="Z679" s="431"/>
      <c r="AA679" s="431"/>
    </row>
    <row r="680" spans="1:27" ht="15">
      <c r="A680" s="431"/>
      <c r="B680" s="403"/>
      <c r="C680" s="449"/>
      <c r="D680" s="450"/>
      <c r="E680" s="451"/>
      <c r="F680" s="431"/>
      <c r="G680" s="431"/>
      <c r="H680" s="431"/>
      <c r="I680" s="431"/>
      <c r="J680" s="431"/>
      <c r="K680" s="452"/>
      <c r="L680" s="431"/>
      <c r="O680" s="431"/>
      <c r="P680" s="431"/>
      <c r="Q680" s="431"/>
      <c r="R680" s="431"/>
      <c r="S680" s="431"/>
      <c r="T680" s="431"/>
      <c r="U680" s="431"/>
      <c r="V680" s="431"/>
      <c r="W680" s="431"/>
      <c r="X680" s="431"/>
      <c r="Y680" s="133"/>
      <c r="Z680" s="431"/>
      <c r="AA680" s="431"/>
    </row>
    <row r="681" spans="1:27" ht="15">
      <c r="A681" s="431"/>
      <c r="B681" s="403"/>
      <c r="C681" s="449"/>
      <c r="D681" s="450"/>
      <c r="E681" s="451"/>
      <c r="F681" s="431"/>
      <c r="G681" s="431"/>
      <c r="H681" s="431"/>
      <c r="I681" s="431"/>
      <c r="J681" s="431"/>
      <c r="K681" s="452"/>
      <c r="L681" s="431"/>
      <c r="O681" s="431"/>
      <c r="P681" s="431"/>
      <c r="Q681" s="431"/>
      <c r="R681" s="431"/>
      <c r="S681" s="431"/>
      <c r="T681" s="431"/>
      <c r="U681" s="431"/>
      <c r="V681" s="431"/>
      <c r="W681" s="431"/>
      <c r="X681" s="431"/>
      <c r="Y681" s="133"/>
      <c r="Z681" s="431"/>
      <c r="AA681" s="431"/>
    </row>
    <row r="682" spans="1:27" ht="15">
      <c r="A682" s="431"/>
      <c r="B682" s="403"/>
      <c r="C682" s="449"/>
      <c r="D682" s="450"/>
      <c r="E682" s="451"/>
      <c r="F682" s="431"/>
      <c r="G682" s="431"/>
      <c r="H682" s="431"/>
      <c r="I682" s="431"/>
      <c r="J682" s="431"/>
      <c r="K682" s="452"/>
      <c r="L682" s="431"/>
      <c r="O682" s="431"/>
      <c r="P682" s="431"/>
      <c r="Q682" s="431"/>
      <c r="R682" s="431"/>
      <c r="S682" s="431"/>
      <c r="T682" s="431"/>
      <c r="U682" s="431"/>
      <c r="V682" s="431"/>
      <c r="W682" s="431"/>
      <c r="X682" s="431"/>
      <c r="Y682" s="133"/>
      <c r="Z682" s="431"/>
      <c r="AA682" s="431"/>
    </row>
  </sheetData>
  <sheetProtection/>
  <hyperlinks>
    <hyperlink ref="J5" r:id="rId1" display="www.glodeco.vn"/>
    <hyperlink ref="I65" r:id="rId2" display="vicamanpower368@gmail.com"/>
    <hyperlink ref="J65" r:id="rId3" display="www.vinhcat.vn"/>
    <hyperlink ref="J67" r:id="rId4" display="http://vinaincomex.com.vn/"/>
    <hyperlink ref="J50" r:id="rId5" display="http://www.globalpn.vn"/>
    <hyperlink ref="J78" r:id="rId6" display="http://phucthai.com/"/>
    <hyperlink ref="J85" r:id="rId7" display="http://www.nhanlucvietphat.com/"/>
    <hyperlink ref="J77" r:id="rId8" display="thoidaimoi.edu.vn"/>
    <hyperlink ref="J80" r:id="rId9" display="www.sunrise-vietnam.com.vn"/>
    <hyperlink ref="J82" r:id="rId10" display="ticvn.com"/>
    <hyperlink ref="J70" r:id="rId11" display="www.coopimex.com "/>
    <hyperlink ref="J74" r:id="rId12" display="http://xuatkhaulaodongico.com/"/>
    <hyperlink ref="J75" r:id="rId13" display="www.icchanoi.vn"/>
    <hyperlink ref="J76" r:id="rId14" display="www.mvp.com.vn"/>
    <hyperlink ref="J79" r:id="rId15" display="http://www.sona.com.vn/"/>
    <hyperlink ref="J84" r:id="rId16" display="http://thuanandmc.vn/"/>
    <hyperlink ref="J83" r:id="rId17" display="http://traumvietnam.com/"/>
    <hyperlink ref="J107" r:id="rId18" display="http://manpower-vn.com/"/>
    <hyperlink ref="J104" r:id="rId19" display="http://dgnozomi.com.vn/"/>
    <hyperlink ref="J108" r:id="rId20" display="http://kaizenvn.net/"/>
    <hyperlink ref="J111" r:id="rId21" display="http://thuanthaojsc.vn"/>
    <hyperlink ref="J110" r:id="rId22" display="http://phucchienthang.com/"/>
    <hyperlink ref="J106" r:id="rId23" display="http://www.ismhr.vn/"/>
    <hyperlink ref="J102" r:id="rId24" display="http://cuulongimt.com/"/>
    <hyperlink ref="J105" r:id="rId25" display="http://ipmgroup.com.vn/vi/index.html"/>
    <hyperlink ref="J101" r:id="rId26" display="http://baothinh.com.vn/"/>
    <hyperlink ref="J109" r:id="rId27" display="http://leesco.vn/"/>
    <hyperlink ref="J72" r:id="rId28" display="www.gmas.com.vn"/>
    <hyperlink ref="J114" r:id="rId29" display="http://www.vitech.vn"/>
    <hyperlink ref="J73" r:id="rId30" display="http://halasucom.net/"/>
    <hyperlink ref="J115" r:id="rId31" display="https://daystargroup.com.vn/"/>
    <hyperlink ref="J116" r:id="rId32" display="www.davitec.vn "/>
    <hyperlink ref="J118" r:id="rId33" display="http://www.cocoro.com.vn"/>
    <hyperlink ref="J119" r:id="rId34" display="interserco.com.vn"/>
    <hyperlink ref="J123" r:id="rId35" display="http://www.kjvc.com.vn/"/>
    <hyperlink ref="J124" r:id="rId36" display="http://www.eki.com.vn/"/>
    <hyperlink ref="J126" r:id="rId37" display="http://ifn.vn/"/>
    <hyperlink ref="J125" r:id="rId38" display="http://ims-vietnam.com/"/>
    <hyperlink ref="J127" r:id="rId39" display="www.xuatkhaulaodonghvtc.vn"/>
    <hyperlink ref="J128" r:id="rId40" display="lienvietjsc.com"/>
    <hyperlink ref="J129" r:id="rId41" display="www.nhanaicorp.vn"/>
    <hyperlink ref="J135" r:id="rId42" display="http://tuongdang.com.vn/"/>
    <hyperlink ref="J131" r:id="rId43" display="http://duhocbigsun.com/"/>
    <hyperlink ref="J136" r:id="rId44" display="https://uinterhuman.com/"/>
    <hyperlink ref="J137" r:id="rId45" display="http://www.jhlvietnam.com/"/>
    <hyperlink ref="J139" r:id="rId46" display="http://traencotlc.com/"/>
    <hyperlink ref="I136" r:id="rId47" display="sasaki.izumi@uinterhuman.com"/>
    <hyperlink ref="AA136" r:id="rId48" display="sasaki@uinterhuman.com"/>
    <hyperlink ref="AA60" r:id="rId49" display="trungdv.quinnhn@gmail.com"/>
    <hyperlink ref="U135" r:id="rId50" display="tuongdang.co@gmail.com"/>
    <hyperlink ref="J142" r:id="rId51" display="http://www.aamhr.com.vn/"/>
    <hyperlink ref="J146" r:id="rId52" display="http://www.favnconsult.com/"/>
    <hyperlink ref="J145" r:id="rId53" display="http://tamideco.com.vn/"/>
    <hyperlink ref="J144" r:id="rId54" display="http://www.topcreative.vn/"/>
    <hyperlink ref="J147" r:id="rId55" display="http://www.vnsteel.vn/"/>
    <hyperlink ref="J150" r:id="rId56" display="https://mdvietnam.vn/"/>
    <hyperlink ref="J149" r:id="rId57" display="http://tadashi-jinzai.vn/"/>
    <hyperlink ref="J151" r:id="rId58" display="http://minhvuong.vn/"/>
    <hyperlink ref="J152" r:id="rId59" display="http://delightworksvietnam.vn/"/>
    <hyperlink ref="J153" r:id="rId60" display="http://www.ptmjsc.com.vn/"/>
    <hyperlink ref="J154" r:id="rId61" display="http://ccsgiahuy.com.vn/"/>
    <hyperlink ref="J155" r:id="rId62" display="http://www.lotushuman.com.vn/"/>
    <hyperlink ref="J156" r:id="rId63" display="http://inmasco.vn/"/>
    <hyperlink ref="J158" r:id="rId64" display="http://hajko.vn/"/>
    <hyperlink ref="J159" r:id="rId65" display="http://nchr.vn/"/>
    <hyperlink ref="J160" r:id="rId66" display="http://www.tracimeco.com.vn/"/>
    <hyperlink ref="J161" r:id="rId67" display="http://www.phuoctai.net/"/>
    <hyperlink ref="J167" r:id="rId68" display="http://vinacoop.vn/"/>
    <hyperlink ref="J168" r:id="rId69" display="https://www.glc-hr.com/"/>
    <hyperlink ref="J169" r:id="rId70" display="http://vjf.com.vn/"/>
    <hyperlink ref="J165" r:id="rId71" display="http://www.binhminhehd.vn/"/>
    <hyperlink ref="J170" r:id="rId72" display="http://ducminhim.com.vn"/>
    <hyperlink ref="J173" r:id="rId73" display="http://www.asia-vnjp.vn/"/>
    <hyperlink ref="J176" r:id="rId74" display="https://xkld.thanhgiang.com.vn/"/>
    <hyperlink ref="J177" r:id="rId75" display="http://www.sayenvietnam.com/"/>
    <hyperlink ref="J178" r:id="rId76" display="http://vinaserco.com.vn/"/>
    <hyperlink ref="J179" r:id="rId77" display="https://vinajsc.vn/"/>
    <hyperlink ref="J181" r:id="rId78" display="http://tqchr.com.vn/"/>
    <hyperlink ref="AA40" r:id="rId79" display="mailto:murakami@mirai-int.com"/>
    <hyperlink ref="J184" r:id="rId80" display="http://www.jacomex.vn/"/>
    <hyperlink ref="J185" r:id="rId81" display="http://manstart.com.vn/"/>
    <hyperlink ref="J199" r:id="rId82" display="http://www.vinanippon.edu.vn/"/>
    <hyperlink ref="J200" r:id="rId83" display="http://www.maahr.com.vn/"/>
    <hyperlink ref="J204" r:id="rId84" display="https://amcic.com.vn/"/>
    <hyperlink ref="J205" r:id="rId85" display="http://daianhr.vn/"/>
    <hyperlink ref="J206" r:id="rId86" display="http://ntvedu.org/"/>
    <hyperlink ref="I289" r:id="rId87" display="tgroupvietnamjsc@gmail.com"/>
    <hyperlink ref="J299" r:id="rId88" display="https://gmc-ie.vn/"/>
    <hyperlink ref="J301" r:id="rId89" display="http://hamacohr.com/"/>
    <hyperlink ref="AA232" r:id="rId90" display="nhhkjapan@outlook.com.vn"/>
    <hyperlink ref="J143" r:id="rId91" display="http://ivyhr.com.vn/"/>
    <hyperlink ref="J303" r:id="rId92" display="http://vinaforcsc.com.vn/"/>
    <hyperlink ref="J304" r:id="rId93" display="http://anbinhic.com.vn/"/>
    <hyperlink ref="J305" r:id="rId94" display="http://khanhan.com.vn/"/>
    <hyperlink ref="J302" r:id="rId95" display="http://nihongo.edu.vn/"/>
    <hyperlink ref="J308" r:id="rId96" display="http://cp.tamnhatjsc.vn/"/>
    <hyperlink ref="J307" r:id="rId97" display="http://baovietjsc.com/"/>
    <hyperlink ref="J306" r:id="rId98" display="http://www.tradegroup.vn/"/>
    <hyperlink ref="J300" r:id="rId99" display="http://hoptacquocte.com/"/>
    <hyperlink ref="J172" r:id="rId100" display="https://ibshr.vn/"/>
    <hyperlink ref="J310" r:id="rId101" display="http://vinagimexhcm.vn/"/>
    <hyperlink ref="J311" r:id="rId102" display="https://anantrading.com.vn/"/>
    <hyperlink ref="J162" r:id="rId103" display="http://ipmvn.com.vn/"/>
    <hyperlink ref="J113" r:id="rId104" display="http://www.miraihuman.com/"/>
    <hyperlink ref="AA50" r:id="rId105" display="hoanghiep@globalpn.vn"/>
    <hyperlink ref="J312" r:id="rId106" display="http://gepglobal.com.vn/"/>
    <hyperlink ref="J315" r:id="rId107" display="http://hanoilink.com.vn/"/>
    <hyperlink ref="J313" r:id="rId108" display="https://savanam.com.vn/"/>
    <hyperlink ref="J317" r:id="rId109" display="http://taloma.com.vn/"/>
    <hyperlink ref="J318" r:id="rId110" display="http://vietnam-intraco.com/"/>
    <hyperlink ref="J319" r:id="rId111" display="http://auviethr.com.vn/"/>
    <hyperlink ref="J320" r:id="rId112" display="https://himawarigroup.com.vn/"/>
    <hyperlink ref="J182" r:id="rId113" display="http://viphr.vn/"/>
    <hyperlink ref="J326" r:id="rId114" display="http://vitourco.vn/"/>
    <hyperlink ref="J327" r:id="rId115" display="http://motherbrain.vn/"/>
    <hyperlink ref="J328" r:id="rId116" display="http://www.apecatc.com.vn/"/>
    <hyperlink ref="J329" r:id="rId117" display="http://mythuattrunguong.vn/"/>
    <hyperlink ref="J164" r:id="rId118" display="http://ptmhr.vn/"/>
    <hyperlink ref="J44" r:id="rId119" display="http://vinasem.vn"/>
    <hyperlink ref="J330" r:id="rId120" display="http://minhvietjp.com/"/>
    <hyperlink ref="J331" r:id="rId121" display="http://virasimex.com.vn/"/>
    <hyperlink ref="J332" r:id="rId122" display="http://lacoli.vn/"/>
    <hyperlink ref="J333" r:id="rId123" display="https://sdgroupvietnam.vn/"/>
    <hyperlink ref="J138" r:id="rId124" display="http://vhchr.com/"/>
    <hyperlink ref="J334" r:id="rId125" display="http://idchr.com.vn/"/>
    <hyperlink ref="J335" r:id="rId126" display="http://www.interhanoi.com/"/>
    <hyperlink ref="J336" r:id="rId127" display="http://bimexco.com.vn/"/>
    <hyperlink ref="J337" r:id="rId128" display="http://baongoc.vn/"/>
    <hyperlink ref="J338" r:id="rId129" display="http://takumico.com/"/>
    <hyperlink ref="J339" r:id="rId130" display="http://daiviet.net.vn/"/>
    <hyperlink ref="J340" r:id="rId131" display="http://daiichigroup.net/"/>
    <hyperlink ref="AA15" r:id="rId132" display="sales@suleco.vn"/>
    <hyperlink ref="AA243" r:id="rId133" display="tungnn@quangtrungcorp.vn"/>
    <hyperlink ref="J157" r:id="rId134" display="http://vihc.com.vn/"/>
    <hyperlink ref="J341" r:id="rId135" display="https://egoldship.vn/"/>
    <hyperlink ref="J344" r:id="rId136" display="https://duhoctaynguyen.edu.vn/"/>
    <hyperlink ref="J343" r:id="rId137" display="http://www.smc-interlabco.vn/"/>
    <hyperlink ref="J342" r:id="rId138" display="https://colectohr.vn/"/>
    <hyperlink ref="J92" r:id="rId139" display="http://nhatminhhi.com/"/>
    <hyperlink ref="J345" r:id="rId140" display="http://hasuasia.vn/"/>
    <hyperlink ref="J348" r:id="rId141" display="http://xklddongdu.vn/"/>
    <hyperlink ref="J346" r:id="rId142" display="http://www.mpkhr.vn/"/>
    <hyperlink ref="J347" r:id="rId143" display="http://asiahumantrade.com.vn/"/>
    <hyperlink ref="J350" r:id="rId144" display="http://www.selajsc.vn/"/>
    <hyperlink ref="J349" r:id="rId145" display="http://vinacogroup.com.vn/"/>
    <hyperlink ref="J4" r:id="rId146" display="http://www.futurelink.net.vn/"/>
    <hyperlink ref="J36" r:id="rId147" display="https://cipco.com.vn/"/>
    <hyperlink ref="J163" r:id="rId148" display="http://cec.org.vn/"/>
    <hyperlink ref="J351" r:id="rId149" display="https://yumevietnam.vn/"/>
    <hyperlink ref="J134" r:id="rId150" display="http://thuanphatjsc.vn/"/>
    <hyperlink ref="J226" r:id="rId151" display="http://www.ktm.vn/"/>
    <hyperlink ref="J81" r:id="rId152" display="https://tamico.com.vn/"/>
    <hyperlink ref="J51" r:id="rId153" display="http://hoanghungci.com.vn/"/>
    <hyperlink ref="J103" r:id="rId154" display="http://www.davimade.com.vn/"/>
    <hyperlink ref="J250" r:id="rId155" display="https://vietphathr.vn/"/>
    <hyperlink ref="J352" r:id="rId156" display="http://www.baraen.vn/"/>
    <hyperlink ref="J353" r:id="rId157" display="http://nhanluctrangan.vn/"/>
    <hyperlink ref="J354" r:id="rId158" display="https://bcn-hcm.vn/"/>
    <hyperlink ref="I203" r:id="rId159" display="huyennt.reiwa@gmail.com"/>
    <hyperlink ref="J203" r:id="rId160" display="https://reiwajsc.vn/"/>
    <hyperlink ref="AA203" r:id="rId161" display="reiwavn.kondo@gmail.com"/>
    <hyperlink ref="J357" r:id="rId162" display="http://nhanlucjis.vn/"/>
    <hyperlink ref="J358" r:id="rId163" display="http://bcnhr.com.vn/"/>
    <hyperlink ref="J355" r:id="rId164" display="http://ids.vnua.edu.vn/"/>
    <hyperlink ref="J356" r:id="rId165" display="http://halinco.com.vn/"/>
    <hyperlink ref="J359" r:id="rId166" display="http://gplus-vnjp.vn/"/>
    <hyperlink ref="J360" r:id="rId167" display="http://xkldnhantai.vn/"/>
    <hyperlink ref="J284" r:id="rId168" display="https://yamato-hr.com.vn/"/>
    <hyperlink ref="U357" r:id="rId169" display="ngocltb@jis-edu.com"/>
    <hyperlink ref="J361" r:id="rId170" display="http://anduonggroupvietnam.com.vn/"/>
    <hyperlink ref="J362" r:id="rId171" display="http://www.abcjapan.com.vn/"/>
    <hyperlink ref="J130" r:id="rId172" display="http://sakico.vn/"/>
    <hyperlink ref="J325" r:id="rId173" display="http://media-hr.vn/"/>
    <hyperlink ref="U325" r:id="rId174" display="media.hr.vn@gmail.com"/>
    <hyperlink ref="J363" r:id="rId175" display="https://maiannam.com.vn/"/>
    <hyperlink ref="J365" r:id="rId176" display="https://n-connect.com.vn/"/>
    <hyperlink ref="J364" r:id="rId177" display="http://chauhung.com.vn/"/>
    <hyperlink ref="J89" r:id="rId178" display="http://truongphat-group.com.vn/"/>
    <hyperlink ref="J180" r:id="rId179" display="http://namhongjp.com.vn/"/>
    <hyperlink ref="AA17" r:id="rId180" display="sales@3q-inc.asia"/>
    <hyperlink ref="J366" r:id="rId181" display="http://gmsvietnam.com.vn/"/>
    <hyperlink ref="J367" r:id="rId182" display="https://phuongdongxkld.vn/"/>
    <hyperlink ref="J368" r:id="rId183" display="http://als-group.vn/"/>
    <hyperlink ref="J42" r:id="rId184" display="http://truongthinhimg.com.vn/"/>
    <hyperlink ref="U113" r:id="rId185" display="thanh@miraihuman.com"/>
    <hyperlink ref="I246" r:id="rId186" display="longkh@trasesco.com"/>
    <hyperlink ref="I209" r:id="rId187" display="company@htcgroup.vn"/>
    <hyperlink ref="J209" r:id="rId188" display="http://htcgroup.vn"/>
    <hyperlink ref="U59" r:id="rId189" display="luongcm@polimexhr.com.vn"/>
    <hyperlink ref="U178" r:id="rId190" display="luongcm@vinaserco.com.vn"/>
    <hyperlink ref="J369" r:id="rId191" display="http://www.scjv.com.vn/"/>
    <hyperlink ref="J370" r:id="rId192" display="https://hattoco.vn/"/>
    <hyperlink ref="J371" r:id="rId193" display="http://www.midorihr.vn/"/>
    <hyperlink ref="J372" r:id="rId194" display="https://dhmglobal.com.vn/"/>
    <hyperlink ref="J373" r:id="rId195" display="https://dongagroup.edu.vn/"/>
    <hyperlink ref="J374" r:id="rId196" display="https://niigatatrade.com.vn/"/>
    <hyperlink ref="J375" r:id="rId197" display="https://thavicom.vn/"/>
    <hyperlink ref="J376" r:id="rId198" display="http://www.xkldlongbinh.vn/"/>
    <hyperlink ref="J228" r:id="rId199" display="https://haio.vn/"/>
    <hyperlink ref="J377" r:id="rId200" display="http://www.midorikensetu.vn/"/>
    <hyperlink ref="U28" r:id="rId201" display="sovilaco.trung@gmail.com"/>
    <hyperlink ref="AA28" r:id="rId202" display="lucky.maiha81@gmail.com"/>
    <hyperlink ref="J234" r:id="rId203" display="http://www.chcqt.com.vn/"/>
    <hyperlink ref="J314" r:id="rId204" display="https://newstargroup.com.vn/"/>
    <hyperlink ref="J378" r:id="rId205" display="https://baosonmanpower.vn/"/>
    <hyperlink ref="J379" r:id="rId206" display="https://tfvnhr.vn/"/>
    <hyperlink ref="J196" r:id="rId207" display="http://abchr.com.vn/"/>
    <hyperlink ref="I38" r:id="rId208" display="manpower@gaet.com.vn"/>
    <hyperlink ref="J380" r:id="rId209" display="https://saomaihr.vn/"/>
    <hyperlink ref="U12" r:id="rId210" display="viminhnguyet1971@gmail.com"/>
    <hyperlink ref="AA12" r:id="rId211" display="truong@labco.vn"/>
    <hyperlink ref="I145" r:id="rId212" display="info@tamideco.com.vn"/>
    <hyperlink ref="U145" r:id="rId213" display="info@tamideco.com.vn"/>
    <hyperlink ref="AA145" r:id="rId214" display="hoatvina@gmail.com"/>
    <hyperlink ref="J381" r:id="rId215" display="http://xuatkhaulaodongphusy.vn/"/>
    <hyperlink ref="J47" r:id="rId216" display="http://abey.com.vn/"/>
    <hyperlink ref="AA224" r:id="rId217" display="vietqd01@gmail.com"/>
    <hyperlink ref="J382" r:id="rId218" display="http://www.vinamexhr.vn/"/>
    <hyperlink ref="J383" r:id="rId219" display="https://xklddongduonggroup.vn/"/>
    <hyperlink ref="J237" r:id="rId220" display="http://jvnetvietnam.net.vn/"/>
    <hyperlink ref="J384" r:id="rId221" display="http://hungvuongjsc.vn/"/>
    <hyperlink ref="J385" r:id="rId222" display="http://www.xuatkhaulaodonghth.vn/"/>
    <hyperlink ref="J386" r:id="rId223" display="http://www.asia-work.vn/"/>
    <hyperlink ref="J387" r:id="rId224" display="http://www.binhdoan11.vn/"/>
    <hyperlink ref="J390" r:id="rId225" display="http://xkldvinamotor.vn/"/>
    <hyperlink ref="U38" r:id="rId226" display="manpower@gaet.com.vn"/>
    <hyperlink ref="J197" r:id="rId227" display="https://vjmhr.com.vn/"/>
    <hyperlink ref="I224" r:id="rId228" display="thanhntk@thanhdoies.vn"/>
    <hyperlink ref="U77" r:id="rId229" display="minhthang.tdm@gmail.com"/>
    <hyperlink ref="AA77" r:id="rId230" display="thoidaimoi.edu@gmail.com"/>
    <hyperlink ref="J388" r:id="rId231" display="http://skymanpower.vn/"/>
    <hyperlink ref="J389" r:id="rId232" display="https://kaigovietnam.com.vn/"/>
    <hyperlink ref="J208" r:id="rId233" display="http://kimminhhr.vn/"/>
    <hyperlink ref="J391" r:id="rId234" display="http://www.jvcom.vn/"/>
    <hyperlink ref="J392" r:id="rId235" display="https://nhanluchm.vn/"/>
    <hyperlink ref="J393" r:id="rId236" display="https://kntgroup.vn/"/>
    <hyperlink ref="J394" r:id="rId237" display="http://www.vahco.vn/"/>
    <hyperlink ref="AA238" r:id="rId238" display="nganha.2404@gmail.com"/>
    <hyperlink ref="AA384" r:id="rId239" display="hungvuongjsc.2022@gmail.com"/>
    <hyperlink ref="I64" r:id="rId240" display="infovtc1hr@gmail.com"/>
    <hyperlink ref="AA304" r:id="rId241" display="laingoc.aichi.jp@gmail.com"/>
    <hyperlink ref="J395" r:id="rId242" display="http://nhanluctoancau.com.vn/"/>
    <hyperlink ref="J211" r:id="rId243" display="https://endless.vn/"/>
    <hyperlink ref="J276" r:id="rId244" display="http://minhtamits.com.vn/"/>
    <hyperlink ref="I329" r:id="rId245" display="Mttw.xkld.66@gmail.com"/>
    <hyperlink ref="I170" r:id="rId246" display="admin@ducminhim.com.vn"/>
    <hyperlink ref="U170" r:id="rId247" display="admin@ducminhim.com.vn"/>
    <hyperlink ref="I126" r:id="rId248" display="info@ifn.vn"/>
    <hyperlink ref="AA126" r:id="rId249" display="business@ifn.vn"/>
    <hyperlink ref="J396" r:id="rId250" display="http://alsimexco-ltd.vn/"/>
    <hyperlink ref="J397" r:id="rId251" display="http://saigonthienvuong.vn/"/>
    <hyperlink ref="J398" r:id="rId252" display="http://triducmdc.com.vn/"/>
    <hyperlink ref="J399" r:id="rId253" display="https://metaworks.vn/"/>
    <hyperlink ref="J400" r:id="rId254" display="http://imsd.com.vn/"/>
  </hyperlinks>
  <printOptions/>
  <pageMargins left="0.25" right="0.25" top="0.75" bottom="0.75" header="0.3" footer="0.3"/>
  <pageSetup fitToHeight="0" fitToWidth="1" horizontalDpi="600" verticalDpi="600" orientation="landscape" paperSize="8" scale="27" r:id="rId255"/>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file>